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KA\ISKK\bod\2025-2026\eredmeny\"/>
    </mc:Choice>
  </mc:AlternateContent>
  <xr:revisionPtr revIDLastSave="0" documentId="13_ncr:1_{05A3FE56-55A8-4B6C-B809-87FEA5043C55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I.kcs. (7-8.)" sheetId="1" r:id="rId1"/>
    <sheet name="II.kcs. (9-10.)" sheetId="2" r:id="rId2"/>
  </sheets>
  <definedNames>
    <definedName name="_xlnm._FilterDatabase" localSheetId="0" hidden="1">'I.kcs. (7-8.)'!$A$1:$CJ$122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122" i="1" l="1"/>
  <c r="CC122" i="1"/>
  <c r="CD122" i="1"/>
  <c r="CE122" i="1"/>
  <c r="CF122" i="1"/>
  <c r="CG122" i="1"/>
  <c r="CH122" i="1"/>
  <c r="CI122" i="1"/>
  <c r="CJ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X122" i="1"/>
  <c r="Y122" i="1"/>
  <c r="Z122" i="1"/>
  <c r="AA122" i="1"/>
  <c r="AB122" i="1"/>
  <c r="AC122" i="1"/>
  <c r="AD122" i="1"/>
  <c r="AE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D122" i="1"/>
  <c r="CA141" i="2"/>
  <c r="CA140" i="2"/>
  <c r="CA139" i="2"/>
  <c r="CA138" i="2"/>
  <c r="CA137" i="2"/>
  <c r="CA136" i="2"/>
  <c r="BZ141" i="2"/>
  <c r="BZ140" i="2"/>
  <c r="BZ139" i="2"/>
  <c r="BZ138" i="2"/>
  <c r="BZ137" i="2"/>
  <c r="BZ136" i="2"/>
  <c r="BZ135" i="2"/>
  <c r="BY130" i="2"/>
  <c r="BY129" i="2"/>
  <c r="BZ5" i="2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Z91" i="2"/>
  <c r="BZ92" i="2"/>
  <c r="BZ93" i="2"/>
  <c r="BZ94" i="2"/>
  <c r="BZ95" i="2"/>
  <c r="BZ96" i="2"/>
  <c r="BZ97" i="2"/>
  <c r="BZ98" i="2"/>
  <c r="BZ99" i="2"/>
  <c r="BZ100" i="2"/>
  <c r="BZ101" i="2"/>
  <c r="BZ102" i="2"/>
  <c r="BZ103" i="2"/>
  <c r="BZ104" i="2"/>
  <c r="BZ105" i="2"/>
  <c r="BZ106" i="2"/>
  <c r="BZ107" i="2"/>
  <c r="BZ108" i="2"/>
  <c r="BZ109" i="2"/>
  <c r="BZ110" i="2"/>
  <c r="BZ111" i="2"/>
  <c r="BZ112" i="2"/>
  <c r="BZ113" i="2"/>
  <c r="BZ114" i="2"/>
  <c r="BZ115" i="2"/>
  <c r="BZ116" i="2"/>
  <c r="BZ117" i="2"/>
  <c r="BZ118" i="2"/>
  <c r="BZ119" i="2"/>
  <c r="BZ120" i="2"/>
  <c r="BZ121" i="2"/>
  <c r="BZ122" i="2"/>
  <c r="BZ123" i="2"/>
  <c r="BZ124" i="2"/>
  <c r="BZ125" i="2"/>
  <c r="BZ126" i="2"/>
  <c r="BZ127" i="2"/>
  <c r="BZ128" i="2"/>
  <c r="BZ4" i="2"/>
  <c r="BZ3" i="2"/>
  <c r="BZ2" i="2"/>
  <c r="BW130" i="2"/>
  <c r="B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E130" i="2"/>
  <c r="F130" i="2"/>
  <c r="D130" i="2"/>
  <c r="AV135" i="2"/>
  <c r="AV136" i="2"/>
  <c r="AV137" i="2"/>
  <c r="AV138" i="2"/>
  <c r="AV139" i="2"/>
  <c r="AV140" i="2"/>
  <c r="AV141" i="2"/>
  <c r="CM133" i="1"/>
  <c r="CM131" i="1"/>
  <c r="CM129" i="1"/>
  <c r="CL133" i="1"/>
  <c r="CL132" i="1"/>
  <c r="CL131" i="1"/>
  <c r="CL130" i="1"/>
  <c r="CL129" i="1"/>
  <c r="CL128" i="1"/>
  <c r="CL127" i="1"/>
  <c r="CL120" i="1"/>
  <c r="CL114" i="1"/>
  <c r="CL115" i="1"/>
  <c r="CL116" i="1"/>
  <c r="CL117" i="1"/>
  <c r="CL118" i="1"/>
  <c r="CL119" i="1"/>
  <c r="CL113" i="1"/>
  <c r="CL112" i="1"/>
  <c r="CL111" i="1"/>
  <c r="CL101" i="1"/>
  <c r="CL102" i="1"/>
  <c r="CL103" i="1"/>
  <c r="CL104" i="1"/>
  <c r="CL105" i="1"/>
  <c r="CL106" i="1"/>
  <c r="CL107" i="1"/>
  <c r="CL108" i="1"/>
  <c r="CL109" i="1"/>
  <c r="CL110" i="1"/>
  <c r="CL100" i="1"/>
  <c r="CL99" i="1"/>
  <c r="CL98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76" i="1"/>
  <c r="CL75" i="1"/>
  <c r="CL74" i="1"/>
  <c r="CL73" i="1"/>
  <c r="CL72" i="1"/>
  <c r="CL71" i="1"/>
  <c r="CL70" i="1"/>
  <c r="CL69" i="1"/>
  <c r="CL68" i="1"/>
  <c r="CL67" i="1"/>
  <c r="CL66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50" i="1"/>
  <c r="CL49" i="1"/>
  <c r="CL48" i="1"/>
  <c r="CL45" i="1"/>
  <c r="CL46" i="1"/>
  <c r="CL47" i="1"/>
  <c r="CL44" i="1"/>
  <c r="CL43" i="1"/>
  <c r="CL42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3" i="1"/>
  <c r="CL2" i="1"/>
  <c r="CK121" i="1"/>
  <c r="AB141" i="2"/>
  <c r="AB140" i="2"/>
  <c r="AB139" i="2"/>
  <c r="AB138" i="2"/>
  <c r="AB137" i="2"/>
  <c r="AB136" i="2"/>
  <c r="AB135" i="2"/>
  <c r="AB129" i="2"/>
  <c r="AV129" i="2"/>
  <c r="BT141" i="2"/>
  <c r="BU141" i="2"/>
  <c r="BV141" i="2"/>
  <c r="BT140" i="2"/>
  <c r="BU140" i="2"/>
  <c r="BV140" i="2"/>
  <c r="BT139" i="2"/>
  <c r="BU139" i="2"/>
  <c r="BV139" i="2"/>
  <c r="BT138" i="2"/>
  <c r="BU138" i="2"/>
  <c r="BV138" i="2"/>
  <c r="BT137" i="2"/>
  <c r="BU137" i="2"/>
  <c r="BV137" i="2"/>
  <c r="BT136" i="2"/>
  <c r="BU136" i="2"/>
  <c r="BV136" i="2"/>
  <c r="BT135" i="2"/>
  <c r="BU135" i="2"/>
  <c r="BV135" i="2"/>
  <c r="BT129" i="2"/>
  <c r="BU129" i="2"/>
  <c r="BV129" i="2"/>
  <c r="BY72" i="2"/>
  <c r="BY71" i="2"/>
  <c r="BY70" i="2"/>
  <c r="BY69" i="2"/>
  <c r="BY36" i="2"/>
  <c r="BY35" i="2"/>
  <c r="BY34" i="2"/>
  <c r="CK93" i="1"/>
  <c r="CK92" i="1"/>
  <c r="CK91" i="1"/>
  <c r="CK90" i="1"/>
  <c r="CK64" i="1"/>
  <c r="CK63" i="1"/>
  <c r="CK62" i="1"/>
  <c r="CK56" i="1"/>
  <c r="CK57" i="1"/>
  <c r="CK58" i="1"/>
  <c r="CK59" i="1"/>
  <c r="CK60" i="1"/>
  <c r="CK61" i="1"/>
  <c r="CK65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D128" i="1"/>
  <c r="CK47" i="1"/>
  <c r="CK46" i="1"/>
  <c r="CK45" i="1"/>
  <c r="CK44" i="1"/>
  <c r="CK43" i="1"/>
  <c r="CK40" i="1"/>
  <c r="CK39" i="1"/>
  <c r="CK38" i="1"/>
  <c r="CK37" i="1"/>
  <c r="CK36" i="1"/>
  <c r="CK35" i="1"/>
  <c r="CK34" i="1"/>
  <c r="CK33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W135" i="2"/>
  <c r="BX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W136" i="2"/>
  <c r="BX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W137" i="2"/>
  <c r="BX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W138" i="2"/>
  <c r="BX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W139" i="2"/>
  <c r="BX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W140" i="2"/>
  <c r="BX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W141" i="2"/>
  <c r="BX141" i="2"/>
  <c r="D141" i="2"/>
  <c r="D140" i="2"/>
  <c r="D139" i="2"/>
  <c r="D138" i="2"/>
  <c r="D137" i="2"/>
  <c r="D136" i="2"/>
  <c r="D135" i="2"/>
  <c r="D129" i="2"/>
  <c r="BY127" i="2"/>
  <c r="BY126" i="2"/>
  <c r="BY125" i="2"/>
  <c r="BY124" i="2"/>
  <c r="BY123" i="2"/>
  <c r="BY122" i="2"/>
  <c r="BY121" i="2"/>
  <c r="BY120" i="2"/>
  <c r="BY119" i="2"/>
  <c r="BY118" i="2"/>
  <c r="BY117" i="2"/>
  <c r="BY116" i="2"/>
  <c r="BY115" i="2"/>
  <c r="BY114" i="2"/>
  <c r="BY113" i="2"/>
  <c r="BY112" i="2"/>
  <c r="BY111" i="2"/>
  <c r="BY110" i="2"/>
  <c r="BY109" i="2"/>
  <c r="BY108" i="2"/>
  <c r="BY107" i="2"/>
  <c r="BY106" i="2"/>
  <c r="BY105" i="2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D133" i="1"/>
  <c r="D132" i="1"/>
  <c r="D131" i="1"/>
  <c r="D130" i="1"/>
  <c r="D129" i="1"/>
  <c r="D127" i="1"/>
  <c r="BY104" i="2" l="1"/>
  <c r="BY103" i="2"/>
  <c r="BY102" i="2"/>
  <c r="BY101" i="2"/>
  <c r="BY100" i="2"/>
  <c r="BY141" i="2" l="1"/>
  <c r="BY140" i="2"/>
  <c r="BY139" i="2"/>
  <c r="BY136" i="2"/>
  <c r="BY135" i="2"/>
  <c r="CA135" i="2" s="1"/>
  <c r="BX129" i="2"/>
  <c r="BW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BY128" i="2"/>
  <c r="BY99" i="2"/>
  <c r="BY98" i="2"/>
  <c r="BY97" i="2"/>
  <c r="BY96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Y83" i="2"/>
  <c r="BY82" i="2"/>
  <c r="BY81" i="2"/>
  <c r="BY80" i="2"/>
  <c r="BY79" i="2"/>
  <c r="BY78" i="2"/>
  <c r="BY77" i="2"/>
  <c r="BY76" i="2"/>
  <c r="BY75" i="2"/>
  <c r="BY74" i="2"/>
  <c r="BY73" i="2"/>
  <c r="BY68" i="2"/>
  <c r="BY67" i="2"/>
  <c r="BY66" i="2"/>
  <c r="BY65" i="2"/>
  <c r="BY64" i="2"/>
  <c r="BY63" i="2"/>
  <c r="BY62" i="2"/>
  <c r="BY61" i="2"/>
  <c r="BY60" i="2"/>
  <c r="BY59" i="2"/>
  <c r="BY58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43" i="2"/>
  <c r="BY42" i="2"/>
  <c r="BY41" i="2"/>
  <c r="BY40" i="2"/>
  <c r="BY39" i="2"/>
  <c r="BY38" i="2"/>
  <c r="BY37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Y5" i="2"/>
  <c r="BY4" i="2"/>
  <c r="BY3" i="2"/>
  <c r="BY2" i="2"/>
  <c r="AW121" i="1"/>
  <c r="CK118" i="1"/>
  <c r="CK119" i="1"/>
  <c r="CK113" i="1"/>
  <c r="CK114" i="1"/>
  <c r="CK115" i="1"/>
  <c r="CK116" i="1"/>
  <c r="CK117" i="1"/>
  <c r="CK112" i="1"/>
  <c r="CK111" i="1"/>
  <c r="BY138" i="2" l="1"/>
  <c r="BY137" i="2"/>
  <c r="CK72" i="1" l="1"/>
  <c r="CK109" i="1" l="1"/>
  <c r="CK110" i="1"/>
  <c r="CK120" i="1"/>
  <c r="CK101" i="1"/>
  <c r="CK102" i="1"/>
  <c r="CK103" i="1"/>
  <c r="CK104" i="1"/>
  <c r="CK105" i="1"/>
  <c r="CK106" i="1"/>
  <c r="CK107" i="1"/>
  <c r="CK108" i="1"/>
  <c r="CK99" i="1" l="1"/>
  <c r="CK98" i="1"/>
  <c r="CK133" i="1" l="1"/>
  <c r="CK132" i="1"/>
  <c r="CM132" i="1" s="1"/>
  <c r="CK131" i="1"/>
  <c r="CK130" i="1"/>
  <c r="CM130" i="1" s="1"/>
  <c r="CK129" i="1"/>
  <c r="CK128" i="1"/>
  <c r="CK127" i="1"/>
  <c r="CM127" i="1" l="1"/>
  <c r="CM128" i="1"/>
  <c r="CK3" i="1"/>
  <c r="CK4" i="1"/>
  <c r="CK5" i="1"/>
  <c r="CK6" i="1"/>
  <c r="CK7" i="1"/>
  <c r="CK41" i="1"/>
  <c r="CK42" i="1"/>
  <c r="CK48" i="1"/>
  <c r="CK49" i="1"/>
  <c r="CK50" i="1"/>
  <c r="CK51" i="1"/>
  <c r="CK52" i="1"/>
  <c r="CK53" i="1"/>
  <c r="CK54" i="1"/>
  <c r="CK55" i="1"/>
  <c r="CK66" i="1"/>
  <c r="CK67" i="1"/>
  <c r="CK68" i="1"/>
  <c r="CK69" i="1"/>
  <c r="CK70" i="1"/>
  <c r="CK71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4" i="1"/>
  <c r="CK95" i="1"/>
  <c r="CK96" i="1"/>
  <c r="CK97" i="1"/>
  <c r="CK100" i="1"/>
  <c r="CK2" i="1"/>
  <c r="E121" i="1"/>
  <c r="F121" i="1"/>
  <c r="G121" i="1"/>
  <c r="H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I121" i="1"/>
  <c r="J121" i="1"/>
  <c r="K121" i="1"/>
  <c r="D121" i="1"/>
</calcChain>
</file>

<file path=xl/sharedStrings.xml><?xml version="1.0" encoding="utf-8"?>
<sst xmlns="http://schemas.openxmlformats.org/spreadsheetml/2006/main" count="1346" uniqueCount="324">
  <si>
    <t>item</t>
  </si>
  <si>
    <t>1.</t>
  </si>
  <si>
    <t>2.</t>
  </si>
  <si>
    <t>3.</t>
  </si>
  <si>
    <t>4.</t>
  </si>
  <si>
    <t>feladat</t>
  </si>
  <si>
    <t>alfeladat</t>
  </si>
  <si>
    <t>a</t>
  </si>
  <si>
    <t>b</t>
  </si>
  <si>
    <t>5.</t>
  </si>
  <si>
    <t>6.</t>
  </si>
  <si>
    <t>c</t>
  </si>
  <si>
    <t>d</t>
  </si>
  <si>
    <t>e</t>
  </si>
  <si>
    <t>f</t>
  </si>
  <si>
    <t>összesen</t>
  </si>
  <si>
    <t>százalék</t>
  </si>
  <si>
    <t>rangsor</t>
  </si>
  <si>
    <t>feladatonkénti pontok</t>
  </si>
  <si>
    <t>7-8. évf.</t>
  </si>
  <si>
    <t>9-10. évf.</t>
  </si>
  <si>
    <t>Tudáselem</t>
  </si>
  <si>
    <t>Tananyagegység</t>
  </si>
  <si>
    <t>Tanév</t>
  </si>
  <si>
    <t>Évfolyam</t>
  </si>
  <si>
    <t>7.</t>
  </si>
  <si>
    <t>13 pont</t>
  </si>
  <si>
    <t>18 pont</t>
  </si>
  <si>
    <t>8.</t>
  </si>
  <si>
    <t>9.</t>
  </si>
  <si>
    <t>8 pont</t>
  </si>
  <si>
    <t>a feladat átlagos pontszáma</t>
  </si>
  <si>
    <t>9 pont</t>
  </si>
  <si>
    <t>41 pont</t>
  </si>
  <si>
    <t>6 pont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</si>
  <si>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</si>
  <si>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</si>
  <si>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</si>
  <si>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</si>
  <si>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</si>
  <si>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</si>
  <si>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</si>
  <si>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</si>
  <si>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</si>
  <si>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</si>
  <si>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</si>
  <si>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</si>
  <si>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</si>
  <si>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</si>
  <si>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</si>
  <si>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</si>
  <si>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</si>
  <si>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</si>
  <si>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</si>
  <si>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</si>
  <si>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</si>
  <si>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</si>
  <si>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</si>
  <si>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</si>
  <si>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</si>
  <si>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</si>
  <si>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</si>
  <si>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</si>
  <si>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</si>
  <si>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</si>
  <si>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</si>
  <si>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</si>
  <si>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</si>
  <si>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</si>
  <si>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</si>
  <si>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</si>
  <si>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</si>
  <si>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</si>
  <si>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</si>
  <si>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</si>
  <si>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</si>
  <si>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</si>
  <si>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</si>
  <si>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</si>
  <si>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</si>
  <si>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</si>
  <si>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</si>
  <si>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</si>
  <si>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</si>
  <si>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</si>
  <si>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</si>
  <si>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</si>
  <si>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</si>
  <si>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</si>
  <si>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48.a</t>
  </si>
  <si>
    <t>48.b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</si>
  <si>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</si>
  <si>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</si>
  <si>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</si>
  <si>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</si>
  <si>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</si>
  <si>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</si>
  <si>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</si>
  <si>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</si>
  <si>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</si>
  <si>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</si>
  <si>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</si>
  <si>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</si>
  <si>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</si>
  <si>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</si>
  <si>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</si>
  <si>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</si>
  <si>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</si>
  <si>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</si>
  <si>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</si>
  <si>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</si>
  <si>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</si>
  <si>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</si>
  <si>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</si>
  <si>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</si>
  <si>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</si>
  <si>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</si>
  <si>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</si>
  <si>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</si>
  <si>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</si>
  <si>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</si>
  <si>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</si>
  <si>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</si>
  <si>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24 pont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</si>
  <si>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</si>
  <si>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</si>
  <si>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</si>
  <si>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</si>
  <si>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</si>
  <si>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</si>
  <si>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</si>
  <si>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</si>
  <si>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</si>
  <si>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</si>
  <si>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</si>
  <si>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</si>
  <si>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</si>
  <si>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</si>
  <si>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</si>
  <si>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</si>
  <si>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</si>
  <si>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</si>
  <si>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</si>
  <si>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</si>
  <si>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</si>
  <si>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</si>
  <si>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17 pont</t>
  </si>
  <si>
    <t>22 pont</t>
  </si>
  <si>
    <t>48.</t>
  </si>
  <si>
    <t>d 2pontos</t>
  </si>
  <si>
    <t>102.a</t>
  </si>
  <si>
    <t>119.</t>
  </si>
  <si>
    <t>120.</t>
  </si>
  <si>
    <t>102.b</t>
  </si>
  <si>
    <t>121.</t>
  </si>
  <si>
    <t>122.</t>
  </si>
  <si>
    <t>123.</t>
  </si>
  <si>
    <t>124.</t>
  </si>
  <si>
    <t>125.</t>
  </si>
  <si>
    <t>126.</t>
  </si>
  <si>
    <t>BPV-26-001</t>
  </si>
  <si>
    <t>BPV-26-007</t>
  </si>
  <si>
    <t>BPV-26-008</t>
  </si>
  <si>
    <t>BPV-26-016</t>
  </si>
  <si>
    <t>BPV-26-022</t>
  </si>
  <si>
    <t>BPV-26-002</t>
  </si>
  <si>
    <t>BPV-26-003</t>
  </si>
  <si>
    <t>BPV-26-004</t>
  </si>
  <si>
    <t>BPV-26-005</t>
  </si>
  <si>
    <t>BPV-26-006</t>
  </si>
  <si>
    <t>BPV-26-009</t>
  </si>
  <si>
    <t>BPV-26-011</t>
  </si>
  <si>
    <t>BPV-26-012</t>
  </si>
  <si>
    <t>BPV-26-013</t>
  </si>
  <si>
    <t>BPV-26-014</t>
  </si>
  <si>
    <t>BPV-26-015</t>
  </si>
  <si>
    <t>BPV-26-017</t>
  </si>
  <si>
    <t>BPV-26-018</t>
  </si>
  <si>
    <t>BPV-26-019</t>
  </si>
  <si>
    <t>BPV-26-020</t>
  </si>
  <si>
    <t>BPV-26-021</t>
  </si>
  <si>
    <t>BPV-26-026</t>
  </si>
  <si>
    <t>BPV-26-028</t>
  </si>
  <si>
    <t>BPV-26-029</t>
  </si>
  <si>
    <t>BPV-26-032</t>
  </si>
  <si>
    <t>BPV-26-033</t>
  </si>
  <si>
    <t>BPV-26-034</t>
  </si>
  <si>
    <t>BPV-26-035</t>
  </si>
  <si>
    <t>BPV-26-036</t>
  </si>
  <si>
    <t>BPV-26-037</t>
  </si>
  <si>
    <t>BPV-26-038</t>
  </si>
  <si>
    <t>BPV-26-039</t>
  </si>
  <si>
    <t>BPV-26-040</t>
  </si>
  <si>
    <t>BPV-26-041</t>
  </si>
  <si>
    <t>BPV-26-042</t>
  </si>
  <si>
    <t>BPV-26-043</t>
  </si>
  <si>
    <t>BPV-26-044</t>
  </si>
  <si>
    <t>BPV-26-047</t>
  </si>
  <si>
    <t>BPV-26-049</t>
  </si>
  <si>
    <t>BPV-26-050</t>
  </si>
  <si>
    <t>BPV-26-054</t>
  </si>
  <si>
    <t>BPV-26-055</t>
  </si>
  <si>
    <t>BPV-26-057</t>
  </si>
  <si>
    <t>BPV-26-059</t>
  </si>
  <si>
    <t>BPV-26-060</t>
  </si>
  <si>
    <t>BPV-26-063</t>
  </si>
  <si>
    <t>BPV-26-065</t>
  </si>
  <si>
    <t>BPV-26-066</t>
  </si>
  <si>
    <t>BPV-26-067</t>
  </si>
  <si>
    <t>BPV-26-068</t>
  </si>
  <si>
    <t>BPV-26-069</t>
  </si>
  <si>
    <t>BPV-26-071</t>
  </si>
  <si>
    <t>BPV-26-072</t>
  </si>
  <si>
    <t>BPV-26-073</t>
  </si>
  <si>
    <t>BPV-26-074</t>
  </si>
  <si>
    <t>BPV-26-075</t>
  </si>
  <si>
    <t>BPV-26-076</t>
  </si>
  <si>
    <t>BPV-26-078</t>
  </si>
  <si>
    <t>BPV-26-079</t>
  </si>
  <si>
    <t>BPV-26-080</t>
  </si>
  <si>
    <t>BPV-26-083</t>
  </si>
  <si>
    <t>BPV-26-084</t>
  </si>
  <si>
    <t>BPV-26-085</t>
  </si>
  <si>
    <t>BPV-26-087</t>
  </si>
  <si>
    <t>BPV-26-088</t>
  </si>
  <si>
    <t>BPV-26-089</t>
  </si>
  <si>
    <t>BPV-26-090</t>
  </si>
  <si>
    <t>BPV-26-091</t>
  </si>
  <si>
    <t>BPV-26-092</t>
  </si>
  <si>
    <t>BPV-26-093</t>
  </si>
  <si>
    <t>BPV-26-095</t>
  </si>
  <si>
    <t>BPV-26-097</t>
  </si>
  <si>
    <t>BPV-26-098</t>
  </si>
  <si>
    <t>BPV-26-099</t>
  </si>
  <si>
    <t>BPV-26-100</t>
  </si>
  <si>
    <t>BPV-26-101</t>
  </si>
  <si>
    <t>BPV-26-102</t>
  </si>
  <si>
    <t>BPV-26-104</t>
  </si>
  <si>
    <t>BPV-26-105</t>
  </si>
  <si>
    <t>BPV-26-107</t>
  </si>
  <si>
    <t>BPV-26-108</t>
  </si>
  <si>
    <t>BPV-26-109</t>
  </si>
  <si>
    <t>BPV-26-110</t>
  </si>
  <si>
    <t>BPV-26-111</t>
  </si>
  <si>
    <t>BPV-26-112</t>
  </si>
  <si>
    <t>BPV-26-113</t>
  </si>
  <si>
    <t>BPV-26-115</t>
  </si>
  <si>
    <t>BPV-26-116</t>
  </si>
  <si>
    <t>BPV-26-117</t>
  </si>
  <si>
    <t>BPV-26-118</t>
  </si>
  <si>
    <t>BPV-26-119</t>
  </si>
  <si>
    <t>BPV-26-120</t>
  </si>
  <si>
    <t>BPV-26-121</t>
  </si>
  <si>
    <t>BPV-26-122</t>
  </si>
  <si>
    <t>BPV-26-123</t>
  </si>
  <si>
    <t>BPV-26-125</t>
  </si>
  <si>
    <t>BPV-26-126</t>
  </si>
  <si>
    <t>BPV-26-127</t>
  </si>
  <si>
    <t>BPV-26-128</t>
  </si>
  <si>
    <t>BPV-26-129</t>
  </si>
  <si>
    <t>BPV-26-130</t>
  </si>
  <si>
    <t>BPV-26-131</t>
  </si>
  <si>
    <t>BPV-26-133</t>
  </si>
  <si>
    <t>BPV-26-134</t>
  </si>
  <si>
    <t>BPV-26-135</t>
  </si>
  <si>
    <t>BPV-26-136</t>
  </si>
  <si>
    <t>BPV-26-137</t>
  </si>
  <si>
    <t>BPV-26-138</t>
  </si>
  <si>
    <t>BPV-26-139</t>
  </si>
  <si>
    <t>BPV-26-140</t>
  </si>
  <si>
    <t>BPV-26-141</t>
  </si>
  <si>
    <t>BPV-26-142</t>
  </si>
  <si>
    <t>BPV-26-143</t>
  </si>
  <si>
    <t>BPV-26-145</t>
  </si>
  <si>
    <t>BPV-26-146</t>
  </si>
  <si>
    <t>BPV-26-148</t>
  </si>
  <si>
    <t>BPV-26-149</t>
  </si>
  <si>
    <t>BPV-26-150</t>
  </si>
  <si>
    <t>BPV-26-151</t>
  </si>
  <si>
    <t>BPV-26-152</t>
  </si>
  <si>
    <t>BPV-26-153</t>
  </si>
  <si>
    <t>BPV-26-154</t>
  </si>
  <si>
    <t>BPV-26-155</t>
  </si>
  <si>
    <t>BPV-26-157</t>
  </si>
  <si>
    <t>BPV-26-158</t>
  </si>
  <si>
    <t>BPV-26-159</t>
  </si>
  <si>
    <t>BPV-26-162</t>
  </si>
  <si>
    <t>BPV-26-163</t>
  </si>
  <si>
    <t>BPV-26-164</t>
  </si>
  <si>
    <t>BPV-26-165</t>
  </si>
  <si>
    <t>BPV-26-166</t>
  </si>
  <si>
    <t>BPV-26-167</t>
  </si>
  <si>
    <t>BPV-26-168</t>
  </si>
  <si>
    <t>BPV-26-169</t>
  </si>
  <si>
    <t>BPV-26-023</t>
  </si>
  <si>
    <t>BPV-26-024</t>
  </si>
  <si>
    <t>BPV-26-025</t>
  </si>
  <si>
    <t>BPV-26-027</t>
  </si>
  <si>
    <t>BPV-26-030</t>
  </si>
  <si>
    <t>BPV-26-031</t>
  </si>
  <si>
    <t>BPV-26-045</t>
  </si>
  <si>
    <t>BPV-26-046</t>
  </si>
  <si>
    <t>BPV-26-051</t>
  </si>
  <si>
    <t>BPV-26-052</t>
  </si>
  <si>
    <t>BPV-26-056</t>
  </si>
  <si>
    <t>BPV-26-058</t>
  </si>
  <si>
    <t>BPV-26-061</t>
  </si>
  <si>
    <t>BPV-26-070</t>
  </si>
  <si>
    <t>BPV-26-094</t>
  </si>
  <si>
    <t>BPV-26-103</t>
  </si>
  <si>
    <t>BPV-26-106</t>
  </si>
  <si>
    <t>BPV-26-124</t>
  </si>
  <si>
    <t>BPV-26-132</t>
  </si>
  <si>
    <t>BPV-26-144</t>
  </si>
  <si>
    <t>BPV-26-147</t>
  </si>
  <si>
    <t>BPV-26-156</t>
  </si>
  <si>
    <t>BPV-26-160</t>
  </si>
  <si>
    <t>BPV-26-161</t>
  </si>
  <si>
    <t>29 pont</t>
  </si>
  <si>
    <t>összesen 73 fő</t>
  </si>
  <si>
    <t>%</t>
  </si>
  <si>
    <t>130 pont</t>
  </si>
  <si>
    <t>119 pont</t>
  </si>
  <si>
    <t>összesen 85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</si>
</sst>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A4E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0" xfId="0" applyFont="1"/>
    <xf numFmtId="0" fontId="2" fillId="3" borderId="0" xfId="0" applyFont="1" applyFill="1"/>
    <xf numFmtId="0" fontId="0" fillId="3" borderId="0" xfId="0" applyFill="1"/>
    <xf numFmtId="164" fontId="0" fillId="0" borderId="0" xfId="0" applyNumberFormat="1"/>
    <xf numFmtId="0" fontId="4" fillId="3" borderId="0" xfId="0" applyFont="1" applyFill="1"/>
    <xf numFmtId="10" fontId="4" fillId="3" borderId="0" xfId="0" applyNumberFormat="1" applyFont="1" applyFill="1"/>
    <xf numFmtId="0" fontId="2" fillId="0" borderId="2" xfId="0" applyFont="1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3" fillId="0" borderId="2" xfId="0" applyFont="1" applyBorder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10" fontId="4" fillId="4" borderId="0" xfId="0" applyNumberFormat="1" applyFont="1" applyFill="1"/>
    <xf numFmtId="164" fontId="0" fillId="5" borderId="0" xfId="0" applyNumberForma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0" fillId="4" borderId="2" xfId="0" applyFill="1" applyBorder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4" borderId="3" xfId="0" applyFill="1" applyBorder="1"/>
    <xf numFmtId="0" fontId="5" fillId="0" borderId="3" xfId="0" applyFont="1" applyBorder="1" applyAlignment="1">
      <alignment vertical="center" wrapText="1"/>
    </xf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7" borderId="2" xfId="0" applyFont="1" applyFill="1" applyBorder="1"/>
    <xf numFmtId="0" fontId="2" fillId="8" borderId="2" xfId="0" applyFont="1" applyFill="1" applyBorder="1"/>
    <xf numFmtId="0" fontId="2" fillId="10" borderId="0" xfId="0" applyFont="1" applyFill="1"/>
    <xf numFmtId="0" fontId="2" fillId="11" borderId="0" xfId="0" applyFont="1" applyFill="1"/>
    <xf numFmtId="0" fontId="2" fillId="11" borderId="2" xfId="0" applyFont="1" applyFill="1" applyBorder="1"/>
    <xf numFmtId="0" fontId="2" fillId="0" borderId="1" xfId="0" applyFont="1" applyBorder="1"/>
    <xf numFmtId="0" fontId="0" fillId="4" borderId="1" xfId="0" applyFill="1" applyBorder="1"/>
    <xf numFmtId="0" fontId="5" fillId="0" borderId="1" xfId="0" applyFont="1" applyBorder="1" applyAlignment="1">
      <alignment vertical="center" wrapText="1"/>
    </xf>
    <xf numFmtId="0" fontId="0" fillId="4" borderId="4" xfId="0" applyFill="1" applyBorder="1"/>
    <xf numFmtId="0" fontId="5" fillId="0" borderId="4" xfId="0" applyFont="1" applyBorder="1" applyAlignment="1">
      <alignment vertical="center" wrapText="1"/>
    </xf>
    <xf numFmtId="0" fontId="0" fillId="0" borderId="4" xfId="0" applyBorder="1"/>
    <xf numFmtId="0" fontId="2" fillId="7" borderId="1" xfId="0" applyFont="1" applyFill="1" applyBorder="1"/>
    <xf numFmtId="0" fontId="5" fillId="0" borderId="1" xfId="0" applyFont="1" applyBorder="1" applyAlignment="1">
      <alignment horizontal="justify" vertical="center" wrapText="1"/>
    </xf>
    <xf numFmtId="0" fontId="2" fillId="8" borderId="1" xfId="0" applyFont="1" applyFill="1" applyBorder="1"/>
    <xf numFmtId="0" fontId="2" fillId="9" borderId="1" xfId="0" applyFont="1" applyFill="1" applyBorder="1"/>
    <xf numFmtId="0" fontId="0" fillId="3" borderId="1" xfId="0" applyFill="1" applyBorder="1"/>
    <xf numFmtId="0" fontId="2" fillId="11" borderId="1" xfId="0" applyFont="1" applyFill="1" applyBorder="1"/>
    <xf numFmtId="0" fontId="2" fillId="13" borderId="0" xfId="0" applyFont="1" applyFill="1"/>
    <xf numFmtId="0" fontId="2" fillId="13" borderId="2" xfId="0" applyFont="1" applyFill="1" applyBorder="1"/>
    <xf numFmtId="0" fontId="2" fillId="13" borderId="1" xfId="0" applyFont="1" applyFill="1" applyBorder="1"/>
    <xf numFmtId="0" fontId="3" fillId="0" borderId="1" xfId="0" applyFont="1" applyBorder="1"/>
    <xf numFmtId="0" fontId="2" fillId="14" borderId="0" xfId="0" applyFont="1" applyFill="1"/>
    <xf numFmtId="0" fontId="2" fillId="14" borderId="1" xfId="0" applyFont="1" applyFill="1" applyBorder="1"/>
    <xf numFmtId="0" fontId="2" fillId="15" borderId="2" xfId="0" applyFont="1" applyFill="1" applyBorder="1"/>
    <xf numFmtId="0" fontId="2" fillId="15" borderId="1" xfId="0" applyFont="1" applyFill="1" applyBorder="1"/>
    <xf numFmtId="0" fontId="2" fillId="16" borderId="0" xfId="0" applyFont="1" applyFill="1"/>
    <xf numFmtId="0" fontId="2" fillId="16" borderId="1" xfId="0" applyFont="1" applyFill="1" applyBorder="1"/>
    <xf numFmtId="0" fontId="2" fillId="1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12" borderId="0" xfId="0" applyFont="1" applyFill="1" applyAlignment="1">
      <alignment horizontal="center"/>
    </xf>
    <xf numFmtId="0" fontId="6" fillId="12" borderId="0" xfId="0" applyFont="1" applyFill="1"/>
    <xf numFmtId="0" fontId="2" fillId="12" borderId="0" xfId="0" applyFont="1" applyFill="1" applyAlignment="1">
      <alignment horizontal="center"/>
    </xf>
    <xf numFmtId="0" fontId="2" fillId="12" borderId="0" xfId="0" applyFont="1" applyFill="1"/>
    <xf numFmtId="0" fontId="1" fillId="2" borderId="0" xfId="0" applyFont="1" applyFill="1" applyAlignment="1">
      <alignment horizontal="center"/>
    </xf>
    <xf numFmtId="0" fontId="2" fillId="17" borderId="0" xfId="0" applyFont="1" applyFill="1"/>
    <xf numFmtId="0" fontId="2" fillId="4" borderId="2" xfId="0" applyFont="1" applyFill="1" applyBorder="1"/>
    <xf numFmtId="0" fontId="2" fillId="17" borderId="2" xfId="0" applyFont="1" applyFill="1" applyBorder="1"/>
    <xf numFmtId="0" fontId="2" fillId="3" borderId="2" xfId="0" applyFont="1" applyFill="1" applyBorder="1"/>
    <xf numFmtId="0" fontId="2" fillId="18" borderId="0" xfId="0" applyFont="1" applyFill="1"/>
    <xf numFmtId="0" fontId="2" fillId="18" borderId="2" xfId="0" applyFont="1" applyFill="1" applyBorder="1"/>
    <xf numFmtId="0" fontId="2" fillId="4" borderId="1" xfId="0" applyFont="1" applyFill="1" applyBorder="1"/>
    <xf numFmtId="0" fontId="2" fillId="6" borderId="1" xfId="0" applyFont="1" applyFill="1" applyBorder="1"/>
    <xf numFmtId="0" fontId="2" fillId="17" borderId="1" xfId="0" applyFont="1" applyFill="1" applyBorder="1"/>
    <xf numFmtId="0" fontId="2" fillId="3" borderId="1" xfId="0" applyFont="1" applyFill="1" applyBorder="1"/>
    <xf numFmtId="0" fontId="2" fillId="18" borderId="1" xfId="0" applyFont="1" applyFill="1" applyBorder="1"/>
    <xf numFmtId="0" fontId="4" fillId="0" borderId="0" xfId="0" applyFont="1"/>
    <xf numFmtId="0" fontId="1" fillId="5" borderId="0" xfId="0" applyFont="1" applyFill="1" applyAlignment="1">
      <alignment horizontal="center"/>
    </xf>
    <xf numFmtId="164" fontId="0" fillId="5" borderId="2" xfId="0" applyNumberFormat="1" applyFill="1" applyBorder="1"/>
    <xf numFmtId="164" fontId="0" fillId="5" borderId="1" xfId="0" applyNumberFormat="1" applyFill="1" applyBorder="1"/>
    <xf numFmtId="164" fontId="0" fillId="5" borderId="4" xfId="0" applyNumberFormat="1" applyFill="1" applyBorder="1"/>
    <xf numFmtId="164" fontId="0" fillId="5" borderId="3" xfId="0" applyNumberFormat="1" applyFill="1" applyBorder="1"/>
    <xf numFmtId="165" fontId="0" fillId="5" borderId="0" xfId="0" applyNumberFormat="1" applyFill="1"/>
    <xf numFmtId="10" fontId="4" fillId="5" borderId="0" xfId="0" applyNumberFormat="1" applyFont="1" applyFill="1"/>
    <xf numFmtId="0" fontId="2" fillId="14" borderId="2" xfId="0" applyFont="1" applyFill="1" applyBorder="1"/>
    <xf numFmtId="0" fontId="6" fillId="5" borderId="0" xfId="0" applyFont="1" applyFill="1"/>
    <xf numFmtId="0" fontId="2" fillId="6" borderId="2" xfId="0" applyFont="1" applyFill="1" applyBorder="1"/>
    <xf numFmtId="0" fontId="2" fillId="1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4" xfId="0" applyFont="1" applyBorder="1"/>
    <xf numFmtId="0" fontId="2" fillId="4" borderId="4" xfId="0" applyFont="1" applyFill="1" applyBorder="1"/>
    <xf numFmtId="1" fontId="2" fillId="2" borderId="4" xfId="0" applyNumberFormat="1" applyFont="1" applyFill="1" applyBorder="1" applyAlignment="1">
      <alignment horizontal="right"/>
    </xf>
    <xf numFmtId="0" fontId="2" fillId="4" borderId="3" xfId="0" applyFont="1" applyFill="1" applyBorder="1"/>
    <xf numFmtId="0" fontId="2" fillId="0" borderId="3" xfId="0" applyFont="1" applyBorder="1"/>
    <xf numFmtId="1" fontId="2" fillId="2" borderId="3" xfId="0" applyNumberFormat="1" applyFont="1" applyFill="1" applyBorder="1" applyAlignment="1">
      <alignment horizontal="right"/>
    </xf>
    <xf numFmtId="0" fontId="6" fillId="1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14" borderId="3" xfId="0" applyFont="1" applyFill="1" applyBorder="1"/>
    <xf numFmtId="0" fontId="2" fillId="2" borderId="3" xfId="0" applyFont="1" applyFill="1" applyBorder="1" applyAlignment="1">
      <alignment horizontal="right"/>
    </xf>
    <xf numFmtId="0" fontId="3" fillId="0" borderId="3" xfId="0" applyFont="1" applyBorder="1"/>
    <xf numFmtId="0" fontId="0" fillId="3" borderId="3" xfId="0" applyFill="1" applyBorder="1"/>
    <xf numFmtId="0" fontId="2" fillId="19" borderId="0" xfId="0" applyFont="1" applyFill="1" applyAlignment="1">
      <alignment horizontal="right"/>
    </xf>
    <xf numFmtId="16" fontId="2" fillId="14" borderId="3" xfId="0" applyNumberFormat="1" applyFont="1" applyFill="1" applyBorder="1"/>
    <xf numFmtId="0" fontId="2" fillId="15" borderId="0" xfId="0" applyFont="1" applyFill="1"/>
    <xf numFmtId="0" fontId="2" fillId="15" borderId="4" xfId="0" applyFont="1" applyFill="1" applyBorder="1"/>
    <xf numFmtId="0" fontId="2" fillId="2" borderId="4" xfId="0" applyFont="1" applyFill="1" applyBorder="1" applyAlignment="1">
      <alignment horizontal="right"/>
    </xf>
    <xf numFmtId="0" fontId="0" fillId="3" borderId="4" xfId="0" applyFill="1" applyBorder="1"/>
    <xf numFmtId="16" fontId="2" fillId="16" borderId="0" xfId="0" applyNumberFormat="1" applyFont="1" applyFill="1"/>
    <xf numFmtId="0" fontId="8" fillId="12" borderId="0" xfId="0" applyFont="1" applyFill="1" applyProtection="1">
      <protection locked="0"/>
    </xf>
    <xf numFmtId="164" fontId="0" fillId="4" borderId="0" xfId="0" applyNumberFormat="1" applyFill="1"/>
    <xf numFmtId="0" fontId="4" fillId="5" borderId="0" xfId="0" applyFont="1" applyFill="1"/>
    <xf numFmtId="0" fontId="0" fillId="0" borderId="6" xfId="0" applyBorder="1"/>
    <xf numFmtId="0" fontId="2" fillId="20" borderId="5" xfId="0" applyFont="1" applyFill="1" applyBorder="1"/>
    <xf numFmtId="0" fontId="9" fillId="20" borderId="5" xfId="0" applyFont="1" applyFill="1" applyBorder="1" applyAlignment="1">
      <alignment horizontal="center" vertical="center"/>
    </xf>
    <xf numFmtId="0" fontId="1" fillId="20" borderId="5" xfId="0" applyFont="1" applyFill="1" applyBorder="1"/>
    <xf numFmtId="0" fontId="1" fillId="20" borderId="5" xfId="0" applyFont="1" applyFill="1" applyBorder="1" applyAlignment="1">
      <alignment horizontal="right"/>
    </xf>
    <xf numFmtId="0" fontId="1" fillId="20" borderId="5" xfId="0" applyFont="1" applyFill="1" applyBorder="1" applyAlignment="1">
      <alignment horizontal="center" vertical="center"/>
    </xf>
    <xf numFmtId="0" fontId="1" fillId="4" borderId="0" xfId="0" applyFont="1" applyFill="1"/>
    <xf numFmtId="0" fontId="6" fillId="20" borderId="5" xfId="0" applyFont="1" applyFill="1" applyBorder="1" applyAlignment="1">
      <alignment horizontal="left" vertical="center"/>
    </xf>
    <xf numFmtId="0" fontId="10" fillId="20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/>
    <xf numFmtId="2" fontId="0" fillId="5" borderId="0" xfId="0" applyNumberFormat="1" applyFill="1"/>
    <xf numFmtId="0" fontId="2" fillId="10" borderId="5" xfId="0" applyFont="1" applyFill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2" fillId="0" borderId="0" xfId="0" applyFont="1"/>
    <xf numFmtId="0" fontId="2" fillId="9" borderId="2" xfId="0" applyFont="1" applyFill="1" applyBorder="1"/>
    <xf numFmtId="0" fontId="2" fillId="5" borderId="0" xfId="0" applyFont="1" applyFill="1" applyAlignment="1">
      <alignment horizontal="center"/>
    </xf>
    <xf numFmtId="165" fontId="3" fillId="5" borderId="0" xfId="0" applyNumberFormat="1" applyFont="1" applyFill="1"/>
    <xf numFmtId="0" fontId="1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99FF"/>
      <color rgb="FF00FF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760"/>
  <sheetViews>
    <sheetView tabSelected="1" zoomScale="78" zoomScaleNormal="78" workbookViewId="0">
      <pane xSplit="3" ySplit="1" topLeftCell="CB115" activePane="bottomRight" state="frozenSplit"/>
      <selection pane="topRight" activeCell="X1" sqref="X1"/>
      <selection pane="bottomLeft" activeCell="A7" sqref="A7"/>
      <selection pane="bottomRight" activeCell="CM130" sqref="CM130"/>
    </sheetView>
  </sheetViews>
  <sheetFormatPr defaultColWidth="8.7265625" defaultRowHeight="21" x14ac:dyDescent="0.5"/>
  <cols>
    <col min="1" max="2" width="15.1796875" style="3" customWidth="1"/>
    <col min="3" max="3" width="8.1796875" style="90" customWidth="1"/>
    <col min="4" max="23" width="10.54296875" bestFit="1" customWidth="1"/>
    <col min="24" max="88" width="10.54296875" customWidth="1"/>
    <col min="89" max="89" width="21" style="14" bestFit="1" customWidth="1"/>
    <col min="90" max="90" width="9.54296875" customWidth="1"/>
    <col min="91" max="91" width="23" bestFit="1" customWidth="1"/>
    <col min="92" max="92" width="15.81640625" bestFit="1" customWidth="1"/>
    <col min="93" max="93" width="13.26953125" bestFit="1" customWidth="1"/>
    <col min="94" max="94" width="9.26953125" bestFit="1" customWidth="1"/>
  </cols>
  <sheetData>
    <row r="1" spans="1:172" s="63" customFormat="1" x14ac:dyDescent="0.5">
      <c r="A1" s="61" t="s">
        <v>5</v>
      </c>
      <c r="B1" s="61" t="s">
        <v>6</v>
      </c>
      <c r="C1" s="86" t="s">
        <v>0</v>
      </c>
      <c r="D1" s="112" t="s">
        <v>160</v>
      </c>
      <c r="E1" s="112" t="s">
        <v>161</v>
      </c>
      <c r="F1" s="112" t="s">
        <v>162</v>
      </c>
      <c r="G1" s="112" t="s">
        <v>163</v>
      </c>
      <c r="H1" s="112" t="s">
        <v>164</v>
      </c>
      <c r="I1" s="112" t="s">
        <v>181</v>
      </c>
      <c r="J1" s="112" t="s">
        <v>182</v>
      </c>
      <c r="K1" s="112" t="s">
        <v>183</v>
      </c>
      <c r="L1" s="112" t="s">
        <v>184</v>
      </c>
      <c r="M1" s="112" t="s">
        <v>185</v>
      </c>
      <c r="N1" s="112" t="s">
        <v>186</v>
      </c>
      <c r="O1" s="112" t="s">
        <v>188</v>
      </c>
      <c r="P1" s="112" t="s">
        <v>189</v>
      </c>
      <c r="Q1" s="112" t="s">
        <v>190</v>
      </c>
      <c r="R1" s="112" t="s">
        <v>192</v>
      </c>
      <c r="S1" s="112" t="s">
        <v>193</v>
      </c>
      <c r="T1" s="112" t="s">
        <v>194</v>
      </c>
      <c r="U1" s="112" t="s">
        <v>195</v>
      </c>
      <c r="V1" s="112" t="s">
        <v>196</v>
      </c>
      <c r="W1" s="112" t="s">
        <v>197</v>
      </c>
      <c r="X1" s="112" t="s">
        <v>198</v>
      </c>
      <c r="Y1" s="112" t="s">
        <v>202</v>
      </c>
      <c r="Z1" s="112" t="s">
        <v>203</v>
      </c>
      <c r="AA1" s="112" t="s">
        <v>205</v>
      </c>
      <c r="AB1" s="112" t="s">
        <v>206</v>
      </c>
      <c r="AC1" s="112" t="s">
        <v>207</v>
      </c>
      <c r="AD1" s="112" t="s">
        <v>209</v>
      </c>
      <c r="AE1" s="112" t="s">
        <v>211</v>
      </c>
      <c r="AF1" s="112" t="s">
        <v>212</v>
      </c>
      <c r="AG1" s="112" t="s">
        <v>213</v>
      </c>
      <c r="AH1" s="112" t="s">
        <v>214</v>
      </c>
      <c r="AI1" s="112" t="s">
        <v>215</v>
      </c>
      <c r="AJ1" s="112" t="s">
        <v>216</v>
      </c>
      <c r="AK1" s="112" t="s">
        <v>218</v>
      </c>
      <c r="AL1" s="112" t="s">
        <v>220</v>
      </c>
      <c r="AM1" s="112" t="s">
        <v>221</v>
      </c>
      <c r="AN1" s="112" t="s">
        <v>222</v>
      </c>
      <c r="AO1" s="112" t="s">
        <v>224</v>
      </c>
      <c r="AP1" s="112" t="s">
        <v>225</v>
      </c>
      <c r="AQ1" s="112" t="s">
        <v>227</v>
      </c>
      <c r="AR1" s="112" t="s">
        <v>228</v>
      </c>
      <c r="AS1" s="112" t="s">
        <v>230</v>
      </c>
      <c r="AT1" s="112" t="s">
        <v>231</v>
      </c>
      <c r="AU1" s="112" t="s">
        <v>233</v>
      </c>
      <c r="AV1" s="112" t="s">
        <v>236</v>
      </c>
      <c r="AW1" s="112" t="s">
        <v>237</v>
      </c>
      <c r="AX1" s="112" t="s">
        <v>239</v>
      </c>
      <c r="AY1" s="112" t="s">
        <v>241</v>
      </c>
      <c r="AZ1" s="112" t="s">
        <v>242</v>
      </c>
      <c r="BA1" s="112" t="s">
        <v>243</v>
      </c>
      <c r="BB1" s="112" t="s">
        <v>246</v>
      </c>
      <c r="BC1" s="112" t="s">
        <v>247</v>
      </c>
      <c r="BD1" s="112" t="s">
        <v>250</v>
      </c>
      <c r="BE1" s="112" t="s">
        <v>251</v>
      </c>
      <c r="BF1" s="112" t="s">
        <v>252</v>
      </c>
      <c r="BG1" s="112" t="s">
        <v>253</v>
      </c>
      <c r="BH1" s="112" t="s">
        <v>255</v>
      </c>
      <c r="BI1" s="112" t="s">
        <v>256</v>
      </c>
      <c r="BJ1" s="112" t="s">
        <v>257</v>
      </c>
      <c r="BK1" s="112" t="s">
        <v>259</v>
      </c>
      <c r="BL1" s="112" t="s">
        <v>260</v>
      </c>
      <c r="BM1" s="112" t="s">
        <v>262</v>
      </c>
      <c r="BN1" s="112" t="s">
        <v>263</v>
      </c>
      <c r="BO1" s="112" t="s">
        <v>264</v>
      </c>
      <c r="BP1" s="112" t="s">
        <v>266</v>
      </c>
      <c r="BQ1" s="112" t="s">
        <v>267</v>
      </c>
      <c r="BR1" s="112" t="s">
        <v>269</v>
      </c>
      <c r="BS1" s="112" t="s">
        <v>271</v>
      </c>
      <c r="BT1" s="112" t="s">
        <v>273</v>
      </c>
      <c r="BU1" s="112" t="s">
        <v>275</v>
      </c>
      <c r="BV1" s="112" t="s">
        <v>277</v>
      </c>
      <c r="BW1" s="112" t="s">
        <v>278</v>
      </c>
      <c r="BX1" s="112" t="s">
        <v>279</v>
      </c>
      <c r="BY1" s="112" t="s">
        <v>280</v>
      </c>
      <c r="BZ1" s="112" t="s">
        <v>282</v>
      </c>
      <c r="CA1" s="112" t="s">
        <v>283</v>
      </c>
      <c r="CB1" s="112" t="s">
        <v>284</v>
      </c>
      <c r="CC1" s="112" t="s">
        <v>286</v>
      </c>
      <c r="CD1" s="112" t="s">
        <v>287</v>
      </c>
      <c r="CE1" s="112" t="s">
        <v>288</v>
      </c>
      <c r="CF1" s="112" t="s">
        <v>289</v>
      </c>
      <c r="CG1" s="112" t="s">
        <v>290</v>
      </c>
      <c r="CH1" s="112" t="s">
        <v>291</v>
      </c>
      <c r="CI1" s="112" t="s">
        <v>292</v>
      </c>
      <c r="CJ1" s="112" t="s">
        <v>293</v>
      </c>
      <c r="CK1" s="134" t="s">
        <v>323</v>
      </c>
      <c r="CL1" s="134" t="s">
        <v>320</v>
      </c>
      <c r="CM1" s="62" t="s">
        <v>22</v>
      </c>
      <c r="CN1" s="62" t="s">
        <v>21</v>
      </c>
      <c r="CO1" s="61" t="s">
        <v>24</v>
      </c>
      <c r="CP1" s="62" t="s">
        <v>23</v>
      </c>
    </row>
    <row r="2" spans="1:172" x14ac:dyDescent="0.5">
      <c r="A2" s="26" t="s">
        <v>1</v>
      </c>
      <c r="B2" s="3" t="s">
        <v>7</v>
      </c>
      <c r="C2" s="87" t="s">
        <v>1</v>
      </c>
      <c r="E2">
        <v>1</v>
      </c>
      <c r="F2">
        <v>1</v>
      </c>
      <c r="G2">
        <v>1</v>
      </c>
      <c r="H2">
        <v>1</v>
      </c>
      <c r="N2">
        <v>1</v>
      </c>
      <c r="O2">
        <v>1</v>
      </c>
      <c r="P2">
        <v>1</v>
      </c>
      <c r="Q2">
        <v>1</v>
      </c>
      <c r="S2">
        <v>1</v>
      </c>
      <c r="U2">
        <v>1</v>
      </c>
      <c r="W2">
        <v>1</v>
      </c>
      <c r="Z2">
        <v>1</v>
      </c>
      <c r="AB2">
        <v>1</v>
      </c>
      <c r="AF2">
        <v>1</v>
      </c>
      <c r="AH2">
        <v>1</v>
      </c>
      <c r="AI2">
        <v>1</v>
      </c>
      <c r="AJ2">
        <v>1</v>
      </c>
      <c r="AK2">
        <v>1</v>
      </c>
      <c r="AN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Y2">
        <v>1</v>
      </c>
      <c r="AZ2">
        <v>1</v>
      </c>
      <c r="BA2">
        <v>1</v>
      </c>
      <c r="BB2">
        <v>1</v>
      </c>
      <c r="BD2">
        <v>1</v>
      </c>
      <c r="BE2">
        <v>1</v>
      </c>
      <c r="BF2">
        <v>1</v>
      </c>
      <c r="BG2">
        <v>1</v>
      </c>
      <c r="BI2">
        <v>1</v>
      </c>
      <c r="BJ2">
        <v>1</v>
      </c>
      <c r="BL2">
        <v>1</v>
      </c>
      <c r="BM2">
        <v>1</v>
      </c>
      <c r="BN2">
        <v>1</v>
      </c>
      <c r="BP2">
        <v>1</v>
      </c>
      <c r="BR2">
        <v>1</v>
      </c>
      <c r="BS2">
        <v>1</v>
      </c>
      <c r="BU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1</v>
      </c>
      <c r="CH2">
        <v>1</v>
      </c>
      <c r="CI2">
        <v>1</v>
      </c>
      <c r="CJ2">
        <v>1</v>
      </c>
      <c r="CK2" s="14">
        <f t="shared" ref="CK2:CK33" si="0">SUM(D2:CJ2)</f>
        <v>51</v>
      </c>
      <c r="CL2" s="18">
        <f>CK2/85</f>
        <v>0.6</v>
      </c>
      <c r="CM2" s="19"/>
      <c r="CN2" s="19"/>
      <c r="CO2" t="s">
        <v>19</v>
      </c>
    </row>
    <row r="3" spans="1:172" s="10" customFormat="1" x14ac:dyDescent="0.5">
      <c r="A3" s="26" t="s">
        <v>1</v>
      </c>
      <c r="B3" s="3" t="s">
        <v>7</v>
      </c>
      <c r="C3" s="87" t="s">
        <v>2</v>
      </c>
      <c r="D3"/>
      <c r="E3">
        <v>1</v>
      </c>
      <c r="F3">
        <v>1</v>
      </c>
      <c r="G3">
        <v>1</v>
      </c>
      <c r="H3">
        <v>1</v>
      </c>
      <c r="I3"/>
      <c r="J3"/>
      <c r="K3"/>
      <c r="L3"/>
      <c r="M3"/>
      <c r="N3">
        <v>1</v>
      </c>
      <c r="O3"/>
      <c r="P3">
        <v>1</v>
      </c>
      <c r="Q3">
        <v>1</v>
      </c>
      <c r="R3"/>
      <c r="S3">
        <v>1</v>
      </c>
      <c r="T3"/>
      <c r="U3">
        <v>1</v>
      </c>
      <c r="V3"/>
      <c r="W3">
        <v>1</v>
      </c>
      <c r="X3"/>
      <c r="Y3"/>
      <c r="Z3">
        <v>1</v>
      </c>
      <c r="AA3"/>
      <c r="AB3">
        <v>1</v>
      </c>
      <c r="AC3"/>
      <c r="AD3"/>
      <c r="AE3"/>
      <c r="AF3">
        <v>1</v>
      </c>
      <c r="AG3"/>
      <c r="AH3">
        <v>1</v>
      </c>
      <c r="AI3">
        <v>1</v>
      </c>
      <c r="AJ3">
        <v>1</v>
      </c>
      <c r="AK3">
        <v>1</v>
      </c>
      <c r="AL3"/>
      <c r="AM3"/>
      <c r="AN3">
        <v>1</v>
      </c>
      <c r="AO3"/>
      <c r="AP3"/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/>
      <c r="AX3"/>
      <c r="AY3">
        <v>1</v>
      </c>
      <c r="AZ3">
        <v>1</v>
      </c>
      <c r="BA3">
        <v>1</v>
      </c>
      <c r="BB3">
        <v>1</v>
      </c>
      <c r="BC3"/>
      <c r="BD3">
        <v>1</v>
      </c>
      <c r="BE3"/>
      <c r="BF3">
        <v>1</v>
      </c>
      <c r="BG3">
        <v>1</v>
      </c>
      <c r="BH3"/>
      <c r="BI3">
        <v>1</v>
      </c>
      <c r="BJ3">
        <v>1</v>
      </c>
      <c r="BK3"/>
      <c r="BL3">
        <v>1</v>
      </c>
      <c r="BM3">
        <v>1</v>
      </c>
      <c r="BN3">
        <v>1</v>
      </c>
      <c r="BO3"/>
      <c r="BP3">
        <v>1</v>
      </c>
      <c r="BQ3"/>
      <c r="BR3">
        <v>1</v>
      </c>
      <c r="BS3">
        <v>1</v>
      </c>
      <c r="BT3"/>
      <c r="BU3">
        <v>1</v>
      </c>
      <c r="BV3"/>
      <c r="BW3">
        <v>1</v>
      </c>
      <c r="BX3">
        <v>1</v>
      </c>
      <c r="BY3">
        <v>1</v>
      </c>
      <c r="BZ3">
        <v>1</v>
      </c>
      <c r="CA3">
        <v>1</v>
      </c>
      <c r="CB3">
        <v>1</v>
      </c>
      <c r="CC3"/>
      <c r="CD3"/>
      <c r="CE3"/>
      <c r="CF3"/>
      <c r="CG3"/>
      <c r="CH3">
        <v>1</v>
      </c>
      <c r="CI3">
        <v>1</v>
      </c>
      <c r="CJ3">
        <v>1</v>
      </c>
      <c r="CK3" s="14">
        <f t="shared" si="0"/>
        <v>49</v>
      </c>
      <c r="CL3" s="18">
        <f>CK3/85</f>
        <v>0.57647058823529407</v>
      </c>
      <c r="CM3" s="19"/>
      <c r="CN3" s="19"/>
      <c r="CO3" t="s">
        <v>19</v>
      </c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x14ac:dyDescent="0.5">
      <c r="A4" s="26" t="s">
        <v>1</v>
      </c>
      <c r="B4" s="3" t="s">
        <v>7</v>
      </c>
      <c r="C4" s="87" t="s">
        <v>3</v>
      </c>
      <c r="E4">
        <v>1</v>
      </c>
      <c r="F4">
        <v>1</v>
      </c>
      <c r="G4">
        <v>1</v>
      </c>
      <c r="H4">
        <v>1</v>
      </c>
      <c r="N4">
        <v>1</v>
      </c>
      <c r="O4">
        <v>1</v>
      </c>
      <c r="P4">
        <v>1</v>
      </c>
      <c r="Q4">
        <v>1</v>
      </c>
      <c r="S4">
        <v>1</v>
      </c>
      <c r="U4">
        <v>1</v>
      </c>
      <c r="W4">
        <v>1</v>
      </c>
      <c r="Z4">
        <v>1</v>
      </c>
      <c r="AB4">
        <v>1</v>
      </c>
      <c r="AF4">
        <v>1</v>
      </c>
      <c r="AH4">
        <v>1</v>
      </c>
      <c r="AI4">
        <v>1</v>
      </c>
      <c r="AJ4">
        <v>1</v>
      </c>
      <c r="AK4">
        <v>1</v>
      </c>
      <c r="AN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Y4">
        <v>1</v>
      </c>
      <c r="AZ4">
        <v>1</v>
      </c>
      <c r="BA4">
        <v>1</v>
      </c>
      <c r="BB4">
        <v>1</v>
      </c>
      <c r="BD4">
        <v>1</v>
      </c>
      <c r="BE4">
        <v>1</v>
      </c>
      <c r="BF4">
        <v>1</v>
      </c>
      <c r="BG4">
        <v>1</v>
      </c>
      <c r="BI4">
        <v>1</v>
      </c>
      <c r="BJ4">
        <v>1</v>
      </c>
      <c r="BL4">
        <v>1</v>
      </c>
      <c r="BM4">
        <v>1</v>
      </c>
      <c r="BN4">
        <v>1</v>
      </c>
      <c r="BR4">
        <v>1</v>
      </c>
      <c r="BS4">
        <v>1</v>
      </c>
      <c r="BU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1</v>
      </c>
      <c r="CI4">
        <v>1</v>
      </c>
      <c r="CJ4">
        <v>1</v>
      </c>
      <c r="CK4" s="14">
        <f t="shared" si="0"/>
        <v>49</v>
      </c>
      <c r="CL4" s="18">
        <f t="shared" ref="CL4:CL41" si="1">CK4/85</f>
        <v>0.57647058823529407</v>
      </c>
      <c r="CM4" s="19"/>
      <c r="CN4" s="19"/>
      <c r="CO4" t="s">
        <v>19</v>
      </c>
    </row>
    <row r="5" spans="1:172" x14ac:dyDescent="0.5">
      <c r="A5" s="26" t="s">
        <v>1</v>
      </c>
      <c r="B5" s="3" t="s">
        <v>7</v>
      </c>
      <c r="C5" s="87" t="s">
        <v>4</v>
      </c>
      <c r="E5">
        <v>1</v>
      </c>
      <c r="F5">
        <v>1</v>
      </c>
      <c r="G5">
        <v>1</v>
      </c>
      <c r="H5">
        <v>1</v>
      </c>
      <c r="N5">
        <v>1</v>
      </c>
      <c r="P5">
        <v>1</v>
      </c>
      <c r="Q5">
        <v>1</v>
      </c>
      <c r="S5">
        <v>1</v>
      </c>
      <c r="U5">
        <v>1</v>
      </c>
      <c r="W5">
        <v>1</v>
      </c>
      <c r="AB5">
        <v>1</v>
      </c>
      <c r="AF5">
        <v>1</v>
      </c>
      <c r="AH5">
        <v>1</v>
      </c>
      <c r="AI5">
        <v>1</v>
      </c>
      <c r="AJ5">
        <v>1</v>
      </c>
      <c r="AK5">
        <v>1</v>
      </c>
      <c r="AN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Y5">
        <v>1</v>
      </c>
      <c r="AZ5">
        <v>1</v>
      </c>
      <c r="BA5">
        <v>1</v>
      </c>
      <c r="BD5">
        <v>1</v>
      </c>
      <c r="BF5">
        <v>1</v>
      </c>
      <c r="BG5">
        <v>1</v>
      </c>
      <c r="BI5">
        <v>1</v>
      </c>
      <c r="BJ5">
        <v>1</v>
      </c>
      <c r="BL5">
        <v>1</v>
      </c>
      <c r="BM5">
        <v>1</v>
      </c>
      <c r="BN5">
        <v>1</v>
      </c>
      <c r="BP5">
        <v>1</v>
      </c>
      <c r="BR5">
        <v>1</v>
      </c>
      <c r="BS5">
        <v>1</v>
      </c>
      <c r="BU5">
        <v>1</v>
      </c>
      <c r="BW5">
        <v>1</v>
      </c>
      <c r="BX5">
        <v>1</v>
      </c>
      <c r="BY5">
        <v>1</v>
      </c>
      <c r="BZ5">
        <v>1</v>
      </c>
      <c r="CA5">
        <v>1</v>
      </c>
      <c r="CH5">
        <v>1</v>
      </c>
      <c r="CI5">
        <v>1</v>
      </c>
      <c r="CJ5">
        <v>1</v>
      </c>
      <c r="CK5" s="14">
        <f t="shared" si="0"/>
        <v>46</v>
      </c>
      <c r="CL5" s="18">
        <f t="shared" si="1"/>
        <v>0.54117647058823526</v>
      </c>
      <c r="CM5" s="19"/>
      <c r="CN5" s="19"/>
      <c r="CO5" t="s">
        <v>19</v>
      </c>
    </row>
    <row r="6" spans="1:172" s="10" customFormat="1" x14ac:dyDescent="0.5">
      <c r="A6" s="26" t="s">
        <v>1</v>
      </c>
      <c r="B6" s="3" t="s">
        <v>7</v>
      </c>
      <c r="C6" s="87" t="s">
        <v>9</v>
      </c>
      <c r="D6"/>
      <c r="E6">
        <v>1</v>
      </c>
      <c r="F6">
        <v>1</v>
      </c>
      <c r="G6">
        <v>1</v>
      </c>
      <c r="H6">
        <v>1</v>
      </c>
      <c r="I6"/>
      <c r="J6"/>
      <c r="K6"/>
      <c r="L6"/>
      <c r="M6"/>
      <c r="N6">
        <v>1</v>
      </c>
      <c r="O6"/>
      <c r="P6">
        <v>1</v>
      </c>
      <c r="Q6">
        <v>1</v>
      </c>
      <c r="R6"/>
      <c r="S6">
        <v>1</v>
      </c>
      <c r="T6"/>
      <c r="U6">
        <v>1</v>
      </c>
      <c r="V6"/>
      <c r="W6">
        <v>1</v>
      </c>
      <c r="X6"/>
      <c r="Y6"/>
      <c r="Z6"/>
      <c r="AA6"/>
      <c r="AB6">
        <v>1</v>
      </c>
      <c r="AC6"/>
      <c r="AD6"/>
      <c r="AE6"/>
      <c r="AF6">
        <v>1</v>
      </c>
      <c r="AG6"/>
      <c r="AH6">
        <v>1</v>
      </c>
      <c r="AI6">
        <v>1</v>
      </c>
      <c r="AJ6">
        <v>1</v>
      </c>
      <c r="AK6">
        <v>1</v>
      </c>
      <c r="AL6"/>
      <c r="AM6"/>
      <c r="AN6">
        <v>1</v>
      </c>
      <c r="AO6"/>
      <c r="AP6"/>
      <c r="AQ6"/>
      <c r="AR6">
        <v>1</v>
      </c>
      <c r="AS6">
        <v>1</v>
      </c>
      <c r="AT6">
        <v>1</v>
      </c>
      <c r="AU6">
        <v>1</v>
      </c>
      <c r="AV6">
        <v>1</v>
      </c>
      <c r="AW6"/>
      <c r="AX6"/>
      <c r="AY6"/>
      <c r="AZ6">
        <v>1</v>
      </c>
      <c r="BA6">
        <v>1</v>
      </c>
      <c r="BB6"/>
      <c r="BC6"/>
      <c r="BD6">
        <v>1</v>
      </c>
      <c r="BE6"/>
      <c r="BF6">
        <v>1</v>
      </c>
      <c r="BG6">
        <v>1</v>
      </c>
      <c r="BH6"/>
      <c r="BI6">
        <v>1</v>
      </c>
      <c r="BJ6">
        <v>1</v>
      </c>
      <c r="BK6"/>
      <c r="BL6">
        <v>1</v>
      </c>
      <c r="BM6">
        <v>1</v>
      </c>
      <c r="BN6">
        <v>1</v>
      </c>
      <c r="BO6"/>
      <c r="BP6">
        <v>1</v>
      </c>
      <c r="BQ6"/>
      <c r="BR6">
        <v>1</v>
      </c>
      <c r="BS6">
        <v>1</v>
      </c>
      <c r="BT6"/>
      <c r="BU6">
        <v>1</v>
      </c>
      <c r="BV6"/>
      <c r="BW6">
        <v>1</v>
      </c>
      <c r="BX6">
        <v>1</v>
      </c>
      <c r="BY6">
        <v>1</v>
      </c>
      <c r="BZ6">
        <v>1</v>
      </c>
      <c r="CA6">
        <v>1</v>
      </c>
      <c r="CB6"/>
      <c r="CC6"/>
      <c r="CD6"/>
      <c r="CE6"/>
      <c r="CF6"/>
      <c r="CG6"/>
      <c r="CH6">
        <v>1</v>
      </c>
      <c r="CI6"/>
      <c r="CJ6">
        <v>1</v>
      </c>
      <c r="CK6" s="14">
        <f t="shared" si="0"/>
        <v>43</v>
      </c>
      <c r="CL6" s="18">
        <f t="shared" si="1"/>
        <v>0.50588235294117645</v>
      </c>
      <c r="CM6" s="19"/>
      <c r="CN6" s="19"/>
      <c r="CO6" t="s">
        <v>19</v>
      </c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s="10" customFormat="1" x14ac:dyDescent="0.5">
      <c r="A7" s="26" t="s">
        <v>1</v>
      </c>
      <c r="B7" s="3" t="s">
        <v>7</v>
      </c>
      <c r="C7" s="87" t="s">
        <v>10</v>
      </c>
      <c r="D7"/>
      <c r="E7">
        <v>1</v>
      </c>
      <c r="F7">
        <v>1</v>
      </c>
      <c r="G7">
        <v>1</v>
      </c>
      <c r="H7">
        <v>1</v>
      </c>
      <c r="I7"/>
      <c r="J7"/>
      <c r="K7"/>
      <c r="L7"/>
      <c r="M7"/>
      <c r="N7">
        <v>1</v>
      </c>
      <c r="O7"/>
      <c r="P7">
        <v>1</v>
      </c>
      <c r="Q7">
        <v>1</v>
      </c>
      <c r="R7"/>
      <c r="S7">
        <v>1</v>
      </c>
      <c r="T7"/>
      <c r="U7">
        <v>1</v>
      </c>
      <c r="V7"/>
      <c r="W7">
        <v>1</v>
      </c>
      <c r="X7"/>
      <c r="Y7"/>
      <c r="Z7"/>
      <c r="AA7"/>
      <c r="AB7">
        <v>1</v>
      </c>
      <c r="AC7"/>
      <c r="AD7"/>
      <c r="AE7"/>
      <c r="AF7">
        <v>1</v>
      </c>
      <c r="AG7"/>
      <c r="AH7"/>
      <c r="AI7">
        <v>1</v>
      </c>
      <c r="AJ7">
        <v>1</v>
      </c>
      <c r="AK7">
        <v>1</v>
      </c>
      <c r="AL7"/>
      <c r="AM7"/>
      <c r="AN7"/>
      <c r="AO7"/>
      <c r="AP7"/>
      <c r="AQ7">
        <v>1</v>
      </c>
      <c r="AR7"/>
      <c r="AS7">
        <v>1</v>
      </c>
      <c r="AT7">
        <v>1</v>
      </c>
      <c r="AU7">
        <v>1</v>
      </c>
      <c r="AV7">
        <v>1</v>
      </c>
      <c r="AW7"/>
      <c r="AX7"/>
      <c r="AY7">
        <v>1</v>
      </c>
      <c r="AZ7">
        <v>1</v>
      </c>
      <c r="BA7">
        <v>1</v>
      </c>
      <c r="BB7"/>
      <c r="BC7"/>
      <c r="BD7">
        <v>1</v>
      </c>
      <c r="BE7"/>
      <c r="BF7">
        <v>1</v>
      </c>
      <c r="BG7">
        <v>1</v>
      </c>
      <c r="BH7"/>
      <c r="BI7">
        <v>1</v>
      </c>
      <c r="BJ7">
        <v>1</v>
      </c>
      <c r="BK7"/>
      <c r="BL7">
        <v>1</v>
      </c>
      <c r="BM7"/>
      <c r="BN7">
        <v>1</v>
      </c>
      <c r="BO7"/>
      <c r="BP7">
        <v>1</v>
      </c>
      <c r="BQ7"/>
      <c r="BR7">
        <v>1</v>
      </c>
      <c r="BS7">
        <v>1</v>
      </c>
      <c r="BT7"/>
      <c r="BU7">
        <v>1</v>
      </c>
      <c r="BV7"/>
      <c r="BW7">
        <v>1</v>
      </c>
      <c r="BX7">
        <v>1</v>
      </c>
      <c r="BY7">
        <v>1</v>
      </c>
      <c r="BZ7">
        <v>1</v>
      </c>
      <c r="CA7">
        <v>1</v>
      </c>
      <c r="CB7"/>
      <c r="CC7"/>
      <c r="CD7"/>
      <c r="CE7"/>
      <c r="CF7"/>
      <c r="CG7"/>
      <c r="CH7">
        <v>1</v>
      </c>
      <c r="CI7">
        <v>1</v>
      </c>
      <c r="CJ7">
        <v>1</v>
      </c>
      <c r="CK7" s="14">
        <f t="shared" si="0"/>
        <v>42</v>
      </c>
      <c r="CL7" s="18">
        <f t="shared" si="1"/>
        <v>0.49411764705882355</v>
      </c>
      <c r="CM7" s="19"/>
      <c r="CN7" s="19"/>
      <c r="CO7" t="s">
        <v>19</v>
      </c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s="10" customFormat="1" x14ac:dyDescent="0.5">
      <c r="A8" s="85" t="s">
        <v>1</v>
      </c>
      <c r="B8" s="9" t="s">
        <v>7</v>
      </c>
      <c r="C8" s="88" t="s">
        <v>25</v>
      </c>
      <c r="E8" s="10">
        <v>1</v>
      </c>
      <c r="F8" s="10">
        <v>1</v>
      </c>
      <c r="G8" s="10">
        <v>1</v>
      </c>
      <c r="H8" s="10">
        <v>1</v>
      </c>
      <c r="N8" s="10">
        <v>1</v>
      </c>
      <c r="P8" s="10">
        <v>1</v>
      </c>
      <c r="Q8" s="10">
        <v>1</v>
      </c>
      <c r="U8" s="10">
        <v>1</v>
      </c>
      <c r="W8" s="10">
        <v>1</v>
      </c>
      <c r="AB8" s="10">
        <v>1</v>
      </c>
      <c r="AF8" s="10">
        <v>1</v>
      </c>
      <c r="AH8" s="10">
        <v>1</v>
      </c>
      <c r="AI8" s="10">
        <v>1</v>
      </c>
      <c r="AJ8" s="10">
        <v>1</v>
      </c>
      <c r="AK8" s="10">
        <v>1</v>
      </c>
      <c r="AR8" s="10">
        <v>1</v>
      </c>
      <c r="AS8" s="10">
        <v>1</v>
      </c>
      <c r="AT8" s="10">
        <v>1</v>
      </c>
      <c r="AU8" s="10">
        <v>1</v>
      </c>
      <c r="AZ8" s="10">
        <v>1</v>
      </c>
      <c r="BD8" s="10">
        <v>1</v>
      </c>
      <c r="BF8" s="10">
        <v>1</v>
      </c>
      <c r="BG8" s="10">
        <v>1</v>
      </c>
      <c r="BJ8" s="10">
        <v>1</v>
      </c>
      <c r="BL8" s="10">
        <v>1</v>
      </c>
      <c r="BM8" s="10">
        <v>1</v>
      </c>
      <c r="BN8" s="10">
        <v>1</v>
      </c>
      <c r="BR8" s="10">
        <v>1</v>
      </c>
      <c r="BS8" s="10">
        <v>1</v>
      </c>
      <c r="BU8" s="10">
        <v>1</v>
      </c>
      <c r="BW8" s="10">
        <v>1</v>
      </c>
      <c r="BX8" s="10">
        <v>1</v>
      </c>
      <c r="BY8" s="10">
        <v>1</v>
      </c>
      <c r="CA8" s="10">
        <v>1</v>
      </c>
      <c r="CJ8" s="10">
        <v>1</v>
      </c>
      <c r="CK8" s="21">
        <f t="shared" si="0"/>
        <v>35</v>
      </c>
      <c r="CL8" s="77">
        <f t="shared" si="1"/>
        <v>0.41176470588235292</v>
      </c>
      <c r="CM8" s="22"/>
      <c r="CN8" s="22"/>
      <c r="CO8" s="10" t="s">
        <v>19</v>
      </c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x14ac:dyDescent="0.5">
      <c r="A9" s="26" t="s">
        <v>1</v>
      </c>
      <c r="B9" s="3" t="s">
        <v>8</v>
      </c>
      <c r="C9" s="87" t="s">
        <v>28</v>
      </c>
      <c r="D9">
        <v>1</v>
      </c>
      <c r="F9">
        <v>1</v>
      </c>
      <c r="G9">
        <v>1</v>
      </c>
      <c r="H9">
        <v>1</v>
      </c>
      <c r="J9">
        <v>1</v>
      </c>
      <c r="K9">
        <v>1</v>
      </c>
      <c r="L9">
        <v>1</v>
      </c>
      <c r="M9">
        <v>1</v>
      </c>
      <c r="N9">
        <v>1</v>
      </c>
      <c r="P9">
        <v>1</v>
      </c>
      <c r="S9">
        <v>1</v>
      </c>
      <c r="U9">
        <v>1</v>
      </c>
      <c r="V9">
        <v>1</v>
      </c>
      <c r="W9">
        <v>1</v>
      </c>
      <c r="Y9">
        <v>1</v>
      </c>
      <c r="Z9">
        <v>1</v>
      </c>
      <c r="AD9">
        <v>1</v>
      </c>
      <c r="AE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O9">
        <v>1</v>
      </c>
      <c r="BP9">
        <v>1</v>
      </c>
      <c r="BQ9">
        <v>1</v>
      </c>
      <c r="BR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F9">
        <v>1</v>
      </c>
      <c r="CG9">
        <v>1</v>
      </c>
      <c r="CJ9">
        <v>1</v>
      </c>
      <c r="CK9" s="14">
        <f t="shared" si="0"/>
        <v>65</v>
      </c>
      <c r="CL9" s="18">
        <f t="shared" si="1"/>
        <v>0.76470588235294112</v>
      </c>
      <c r="CM9" s="19"/>
      <c r="CN9" s="19"/>
      <c r="CO9" t="s">
        <v>19</v>
      </c>
    </row>
    <row r="10" spans="1:172" x14ac:dyDescent="0.5">
      <c r="A10" s="26" t="s">
        <v>1</v>
      </c>
      <c r="B10" s="3" t="s">
        <v>8</v>
      </c>
      <c r="C10" s="87" t="s">
        <v>29</v>
      </c>
      <c r="D10">
        <v>1</v>
      </c>
      <c r="F10">
        <v>1</v>
      </c>
      <c r="G10">
        <v>1</v>
      </c>
      <c r="H10">
        <v>1</v>
      </c>
      <c r="J10">
        <v>1</v>
      </c>
      <c r="K10">
        <v>1</v>
      </c>
      <c r="M10">
        <v>1</v>
      </c>
      <c r="N10">
        <v>1</v>
      </c>
      <c r="P10">
        <v>1</v>
      </c>
      <c r="S10">
        <v>1</v>
      </c>
      <c r="U10">
        <v>1</v>
      </c>
      <c r="V10">
        <v>1</v>
      </c>
      <c r="W10">
        <v>1</v>
      </c>
      <c r="Y10">
        <v>1</v>
      </c>
      <c r="Z10">
        <v>1</v>
      </c>
      <c r="AE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N10">
        <v>1</v>
      </c>
      <c r="AO10">
        <v>1</v>
      </c>
      <c r="AP10">
        <v>1</v>
      </c>
      <c r="AQ10">
        <v>1</v>
      </c>
      <c r="AS10">
        <v>1</v>
      </c>
      <c r="AT10">
        <v>1</v>
      </c>
      <c r="AV10">
        <v>1</v>
      </c>
      <c r="AW10">
        <v>1</v>
      </c>
      <c r="AX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F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O10">
        <v>1</v>
      </c>
      <c r="BP10">
        <v>1</v>
      </c>
      <c r="BQ10">
        <v>1</v>
      </c>
      <c r="BR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D10">
        <v>1</v>
      </c>
      <c r="CF10">
        <v>1</v>
      </c>
      <c r="CG10">
        <v>1</v>
      </c>
      <c r="CJ10">
        <v>1</v>
      </c>
      <c r="CK10" s="14">
        <f t="shared" si="0"/>
        <v>55</v>
      </c>
      <c r="CL10" s="18">
        <f t="shared" si="1"/>
        <v>0.6470588235294118</v>
      </c>
      <c r="CM10" s="19"/>
      <c r="CN10" s="19"/>
      <c r="CO10" t="s">
        <v>19</v>
      </c>
    </row>
    <row r="11" spans="1:172" x14ac:dyDescent="0.5">
      <c r="A11" s="26" t="s">
        <v>1</v>
      </c>
      <c r="B11" s="3" t="s">
        <v>8</v>
      </c>
      <c r="C11" s="87" t="s">
        <v>35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P11">
        <v>1</v>
      </c>
      <c r="Q11">
        <v>1</v>
      </c>
      <c r="S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B11">
        <v>1</v>
      </c>
      <c r="AD11">
        <v>1</v>
      </c>
      <c r="AE11">
        <v>1</v>
      </c>
      <c r="AH11">
        <v>1</v>
      </c>
      <c r="AJ11">
        <v>1</v>
      </c>
      <c r="AK11">
        <v>1</v>
      </c>
      <c r="AN11">
        <v>1</v>
      </c>
      <c r="AO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D11">
        <v>1</v>
      </c>
      <c r="CE11">
        <v>1</v>
      </c>
      <c r="CG11">
        <v>1</v>
      </c>
      <c r="CH11">
        <v>1</v>
      </c>
      <c r="CI11">
        <v>1</v>
      </c>
      <c r="CJ11">
        <v>1</v>
      </c>
      <c r="CK11" s="14">
        <f t="shared" si="0"/>
        <v>67</v>
      </c>
      <c r="CL11" s="18">
        <f t="shared" si="1"/>
        <v>0.78823529411764703</v>
      </c>
      <c r="CM11" s="19"/>
      <c r="CN11" s="19"/>
      <c r="CO11" t="s">
        <v>19</v>
      </c>
    </row>
    <row r="12" spans="1:172" x14ac:dyDescent="0.5">
      <c r="A12" s="26" t="s">
        <v>1</v>
      </c>
      <c r="B12" s="3" t="s">
        <v>8</v>
      </c>
      <c r="C12" s="87" t="s">
        <v>36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N12">
        <v>1</v>
      </c>
      <c r="O12">
        <v>1</v>
      </c>
      <c r="P12">
        <v>1</v>
      </c>
      <c r="Q12">
        <v>1</v>
      </c>
      <c r="U12">
        <v>1</v>
      </c>
      <c r="V12">
        <v>1</v>
      </c>
      <c r="AJ12">
        <v>1</v>
      </c>
      <c r="AN12">
        <v>1</v>
      </c>
      <c r="AQ12">
        <v>1</v>
      </c>
      <c r="AZ12">
        <v>1</v>
      </c>
      <c r="BA12">
        <v>1</v>
      </c>
      <c r="BC12">
        <v>1</v>
      </c>
      <c r="BE12">
        <v>1</v>
      </c>
      <c r="BF12">
        <v>1</v>
      </c>
      <c r="BJ12">
        <v>1</v>
      </c>
      <c r="BK12">
        <v>1</v>
      </c>
      <c r="BM12">
        <v>1</v>
      </c>
      <c r="BO12">
        <v>1</v>
      </c>
      <c r="BQ12">
        <v>1</v>
      </c>
      <c r="BR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E12">
        <v>1</v>
      </c>
      <c r="CG12">
        <v>1</v>
      </c>
      <c r="CJ12">
        <v>1</v>
      </c>
      <c r="CK12" s="14">
        <f t="shared" si="0"/>
        <v>34</v>
      </c>
      <c r="CL12" s="18">
        <f t="shared" si="1"/>
        <v>0.4</v>
      </c>
      <c r="CM12" s="19"/>
      <c r="CN12" s="19"/>
      <c r="CO12" t="s">
        <v>19</v>
      </c>
    </row>
    <row r="13" spans="1:172" x14ac:dyDescent="0.5">
      <c r="A13" s="26" t="s">
        <v>1</v>
      </c>
      <c r="B13" s="3" t="s">
        <v>8</v>
      </c>
      <c r="C13" s="87" t="s">
        <v>37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N13">
        <v>1</v>
      </c>
      <c r="O13">
        <v>1</v>
      </c>
      <c r="P13">
        <v>1</v>
      </c>
      <c r="S13">
        <v>1</v>
      </c>
      <c r="U13">
        <v>1</v>
      </c>
      <c r="V13">
        <v>1</v>
      </c>
      <c r="W13">
        <v>1</v>
      </c>
      <c r="Y13">
        <v>1</v>
      </c>
      <c r="Z13">
        <v>1</v>
      </c>
      <c r="AA13">
        <v>1</v>
      </c>
      <c r="AC13">
        <v>1</v>
      </c>
      <c r="AD13">
        <v>1</v>
      </c>
      <c r="AE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P13">
        <v>1</v>
      </c>
      <c r="BQ13">
        <v>1</v>
      </c>
      <c r="BR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E13">
        <v>1</v>
      </c>
      <c r="CF13">
        <v>1</v>
      </c>
      <c r="CG13">
        <v>1</v>
      </c>
      <c r="CH13">
        <v>1</v>
      </c>
      <c r="CJ13">
        <v>1</v>
      </c>
      <c r="CK13" s="14">
        <f t="shared" si="0"/>
        <v>72</v>
      </c>
      <c r="CL13" s="18">
        <f t="shared" si="1"/>
        <v>0.84705882352941175</v>
      </c>
      <c r="CM13" s="19"/>
      <c r="CN13" s="19"/>
      <c r="CO13" t="s">
        <v>19</v>
      </c>
    </row>
    <row r="14" spans="1:172" x14ac:dyDescent="0.5">
      <c r="A14" s="26" t="s">
        <v>1</v>
      </c>
      <c r="B14" s="3" t="s">
        <v>8</v>
      </c>
      <c r="C14" s="87" t="s">
        <v>38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v>1</v>
      </c>
      <c r="O14">
        <v>1</v>
      </c>
      <c r="P14">
        <v>1</v>
      </c>
      <c r="S14">
        <v>1</v>
      </c>
      <c r="U14">
        <v>1</v>
      </c>
      <c r="V14">
        <v>1</v>
      </c>
      <c r="W14">
        <v>1</v>
      </c>
      <c r="Y14">
        <v>1</v>
      </c>
      <c r="Z14">
        <v>1</v>
      </c>
      <c r="AC14">
        <v>1</v>
      </c>
      <c r="AD14">
        <v>1</v>
      </c>
      <c r="AE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P14">
        <v>1</v>
      </c>
      <c r="BQ14">
        <v>1</v>
      </c>
      <c r="BR14">
        <v>1</v>
      </c>
      <c r="BT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B14">
        <v>1</v>
      </c>
      <c r="CC14">
        <v>1</v>
      </c>
      <c r="CE14">
        <v>1</v>
      </c>
      <c r="CF14">
        <v>1</v>
      </c>
      <c r="CG14">
        <v>1</v>
      </c>
      <c r="CH14">
        <v>1</v>
      </c>
      <c r="CJ14">
        <v>1</v>
      </c>
      <c r="CK14" s="14">
        <f t="shared" si="0"/>
        <v>67</v>
      </c>
      <c r="CL14" s="18">
        <f t="shared" si="1"/>
        <v>0.78823529411764703</v>
      </c>
      <c r="CM14" s="19"/>
      <c r="CN14" s="19"/>
      <c r="CO14" t="s">
        <v>19</v>
      </c>
    </row>
    <row r="15" spans="1:172" x14ac:dyDescent="0.5">
      <c r="A15" s="26" t="s">
        <v>1</v>
      </c>
      <c r="B15" s="3" t="s">
        <v>8</v>
      </c>
      <c r="C15" s="87" t="s">
        <v>39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  <c r="K15">
        <v>1</v>
      </c>
      <c r="N15">
        <v>1</v>
      </c>
      <c r="O15">
        <v>1</v>
      </c>
      <c r="P15">
        <v>1</v>
      </c>
      <c r="S15">
        <v>1</v>
      </c>
      <c r="U15">
        <v>1</v>
      </c>
      <c r="V15">
        <v>1</v>
      </c>
      <c r="Z15">
        <v>1</v>
      </c>
      <c r="AC15">
        <v>1</v>
      </c>
      <c r="AD15">
        <v>1</v>
      </c>
      <c r="AE15">
        <v>1</v>
      </c>
      <c r="AH15">
        <v>1</v>
      </c>
      <c r="AI15">
        <v>1</v>
      </c>
      <c r="AJ15">
        <v>1</v>
      </c>
      <c r="AM15">
        <v>1</v>
      </c>
      <c r="AN15">
        <v>1</v>
      </c>
      <c r="AO15">
        <v>1</v>
      </c>
      <c r="AP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J15">
        <v>1</v>
      </c>
      <c r="BK15">
        <v>1</v>
      </c>
      <c r="BL15">
        <v>1</v>
      </c>
      <c r="BM15">
        <v>1</v>
      </c>
      <c r="BP15">
        <v>1</v>
      </c>
      <c r="BQ15">
        <v>1</v>
      </c>
      <c r="BR15">
        <v>1</v>
      </c>
      <c r="BT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B15">
        <v>1</v>
      </c>
      <c r="CC15">
        <v>1</v>
      </c>
      <c r="CE15">
        <v>1</v>
      </c>
      <c r="CF15">
        <v>1</v>
      </c>
      <c r="CH15">
        <v>1</v>
      </c>
      <c r="CJ15">
        <v>1</v>
      </c>
      <c r="CK15" s="14">
        <f t="shared" si="0"/>
        <v>58</v>
      </c>
      <c r="CL15" s="18">
        <f t="shared" si="1"/>
        <v>0.68235294117647061</v>
      </c>
      <c r="CM15" s="19"/>
      <c r="CN15" s="19"/>
      <c r="CO15" t="s">
        <v>19</v>
      </c>
    </row>
    <row r="16" spans="1:172" x14ac:dyDescent="0.5">
      <c r="A16" s="26" t="s">
        <v>1</v>
      </c>
      <c r="B16" s="3" t="s">
        <v>8</v>
      </c>
      <c r="C16" s="87" t="s">
        <v>40</v>
      </c>
      <c r="D16">
        <v>1</v>
      </c>
      <c r="F16">
        <v>1</v>
      </c>
      <c r="G16">
        <v>1</v>
      </c>
      <c r="H16">
        <v>1</v>
      </c>
      <c r="J16">
        <v>1</v>
      </c>
      <c r="K16">
        <v>1</v>
      </c>
      <c r="N16">
        <v>1</v>
      </c>
      <c r="P16">
        <v>1</v>
      </c>
      <c r="S16">
        <v>1</v>
      </c>
      <c r="U16">
        <v>1</v>
      </c>
      <c r="V16">
        <v>1</v>
      </c>
      <c r="Z16">
        <v>1</v>
      </c>
      <c r="AC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N16">
        <v>1</v>
      </c>
      <c r="AP16">
        <v>1</v>
      </c>
      <c r="AQ16">
        <v>1</v>
      </c>
      <c r="AS16">
        <v>1</v>
      </c>
      <c r="AT16">
        <v>1</v>
      </c>
      <c r="AV16">
        <v>1</v>
      </c>
      <c r="AW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F16">
        <v>1</v>
      </c>
      <c r="BH16">
        <v>1</v>
      </c>
      <c r="BJ16">
        <v>1</v>
      </c>
      <c r="BK16">
        <v>1</v>
      </c>
      <c r="BL16">
        <v>1</v>
      </c>
      <c r="BO16">
        <v>1</v>
      </c>
      <c r="BP16">
        <v>1</v>
      </c>
      <c r="BR16">
        <v>1</v>
      </c>
      <c r="BW16">
        <v>1</v>
      </c>
      <c r="BX16">
        <v>1</v>
      </c>
      <c r="BY16">
        <v>1</v>
      </c>
      <c r="BZ16">
        <v>1</v>
      </c>
      <c r="CE16">
        <v>1</v>
      </c>
      <c r="CF16">
        <v>1</v>
      </c>
      <c r="CG16">
        <v>1</v>
      </c>
      <c r="CJ16">
        <v>1</v>
      </c>
      <c r="CK16" s="14">
        <f t="shared" si="0"/>
        <v>46</v>
      </c>
      <c r="CL16" s="18">
        <f t="shared" si="1"/>
        <v>0.54117647058823526</v>
      </c>
      <c r="CM16" s="19"/>
      <c r="CN16" s="19"/>
      <c r="CO16" t="s">
        <v>19</v>
      </c>
    </row>
    <row r="17" spans="1:172" x14ac:dyDescent="0.5">
      <c r="A17" s="26" t="s">
        <v>1</v>
      </c>
      <c r="B17" s="3" t="s">
        <v>8</v>
      </c>
      <c r="C17" s="87" t="s">
        <v>41</v>
      </c>
      <c r="D17">
        <v>1</v>
      </c>
      <c r="E17">
        <v>1</v>
      </c>
      <c r="G17">
        <v>1</v>
      </c>
      <c r="I17">
        <v>1</v>
      </c>
      <c r="K17">
        <v>1</v>
      </c>
      <c r="L17">
        <v>1</v>
      </c>
      <c r="N17">
        <v>1</v>
      </c>
      <c r="P17">
        <v>1</v>
      </c>
      <c r="S17">
        <v>1</v>
      </c>
      <c r="U17">
        <v>1</v>
      </c>
      <c r="V17">
        <v>1</v>
      </c>
      <c r="Z17">
        <v>1</v>
      </c>
      <c r="AC17">
        <v>1</v>
      </c>
      <c r="AD17">
        <v>1</v>
      </c>
      <c r="AE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C17">
        <v>1</v>
      </c>
      <c r="BD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P17">
        <v>1</v>
      </c>
      <c r="BQ17">
        <v>1</v>
      </c>
      <c r="BR17">
        <v>1</v>
      </c>
      <c r="BT17">
        <v>1</v>
      </c>
      <c r="BU17">
        <v>1</v>
      </c>
      <c r="BW17">
        <v>1</v>
      </c>
      <c r="BX17">
        <v>1</v>
      </c>
      <c r="BY17">
        <v>1</v>
      </c>
      <c r="BZ17">
        <v>1</v>
      </c>
      <c r="CD17">
        <v>1</v>
      </c>
      <c r="CF17">
        <v>1</v>
      </c>
      <c r="CG17">
        <v>1</v>
      </c>
      <c r="CH17">
        <v>1</v>
      </c>
      <c r="CJ17">
        <v>1</v>
      </c>
      <c r="CK17" s="14">
        <f t="shared" si="0"/>
        <v>58</v>
      </c>
      <c r="CL17" s="18">
        <f t="shared" si="1"/>
        <v>0.68235294117647061</v>
      </c>
      <c r="CM17" s="19"/>
      <c r="CN17" s="19"/>
      <c r="CO17" t="s">
        <v>19</v>
      </c>
    </row>
    <row r="18" spans="1:172" x14ac:dyDescent="0.5">
      <c r="A18" s="26" t="s">
        <v>1</v>
      </c>
      <c r="B18" s="3" t="s">
        <v>8</v>
      </c>
      <c r="C18" s="87" t="s">
        <v>42</v>
      </c>
      <c r="D18">
        <v>1</v>
      </c>
      <c r="F18">
        <v>1</v>
      </c>
      <c r="G18">
        <v>1</v>
      </c>
      <c r="J18">
        <v>1</v>
      </c>
      <c r="K18">
        <v>1</v>
      </c>
      <c r="N18">
        <v>1</v>
      </c>
      <c r="P18">
        <v>1</v>
      </c>
      <c r="S18">
        <v>1</v>
      </c>
      <c r="U18">
        <v>1</v>
      </c>
      <c r="V18">
        <v>1</v>
      </c>
      <c r="Z18">
        <v>1</v>
      </c>
      <c r="AC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N18">
        <v>1</v>
      </c>
      <c r="AQ18">
        <v>1</v>
      </c>
      <c r="AS18">
        <v>1</v>
      </c>
      <c r="AT18">
        <v>1</v>
      </c>
      <c r="AV18">
        <v>1</v>
      </c>
      <c r="AW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O18">
        <v>1</v>
      </c>
      <c r="BP18">
        <v>1</v>
      </c>
      <c r="BQ18">
        <v>1</v>
      </c>
      <c r="BR18">
        <v>1</v>
      </c>
      <c r="BT18">
        <v>1</v>
      </c>
      <c r="BW18">
        <v>1</v>
      </c>
      <c r="BX18">
        <v>1</v>
      </c>
      <c r="BY18">
        <v>1</v>
      </c>
      <c r="BZ18">
        <v>1</v>
      </c>
      <c r="CE18">
        <v>1</v>
      </c>
      <c r="CG18">
        <v>1</v>
      </c>
      <c r="CJ18">
        <v>1</v>
      </c>
      <c r="CK18" s="14">
        <f t="shared" si="0"/>
        <v>45</v>
      </c>
      <c r="CL18" s="18">
        <f t="shared" si="1"/>
        <v>0.52941176470588236</v>
      </c>
      <c r="CM18" s="19"/>
      <c r="CN18" s="19"/>
      <c r="CO18" t="s">
        <v>19</v>
      </c>
    </row>
    <row r="19" spans="1:172" x14ac:dyDescent="0.5">
      <c r="A19" s="26" t="s">
        <v>1</v>
      </c>
      <c r="B19" s="3" t="s">
        <v>8</v>
      </c>
      <c r="C19" s="87" t="s">
        <v>43</v>
      </c>
      <c r="F19">
        <v>1</v>
      </c>
      <c r="I19">
        <v>1</v>
      </c>
      <c r="L19">
        <v>1</v>
      </c>
      <c r="O19">
        <v>1</v>
      </c>
      <c r="Y19">
        <v>1</v>
      </c>
      <c r="AL19">
        <v>1</v>
      </c>
      <c r="AM19">
        <v>1</v>
      </c>
      <c r="AN19">
        <v>1</v>
      </c>
      <c r="AO19">
        <v>1</v>
      </c>
      <c r="AT19">
        <v>1</v>
      </c>
      <c r="AV19">
        <v>1</v>
      </c>
      <c r="AW19">
        <v>1</v>
      </c>
      <c r="BF19">
        <v>1</v>
      </c>
      <c r="BH19">
        <v>1</v>
      </c>
      <c r="BI19">
        <v>1</v>
      </c>
      <c r="BK19">
        <v>1</v>
      </c>
      <c r="BL19">
        <v>1</v>
      </c>
      <c r="BN19">
        <v>1</v>
      </c>
      <c r="BP19">
        <v>1</v>
      </c>
      <c r="BU19">
        <v>1</v>
      </c>
      <c r="BW19">
        <v>1</v>
      </c>
      <c r="BX19">
        <v>1</v>
      </c>
      <c r="BZ19">
        <v>1</v>
      </c>
      <c r="CJ19">
        <v>1</v>
      </c>
      <c r="CK19" s="14">
        <f t="shared" si="0"/>
        <v>24</v>
      </c>
      <c r="CL19" s="18">
        <f t="shared" si="1"/>
        <v>0.28235294117647058</v>
      </c>
      <c r="CM19" s="19"/>
      <c r="CN19" s="19"/>
      <c r="CO19" t="s">
        <v>19</v>
      </c>
    </row>
    <row r="20" spans="1:172" x14ac:dyDescent="0.5">
      <c r="A20" s="26" t="s">
        <v>1</v>
      </c>
      <c r="B20" s="3" t="s">
        <v>8</v>
      </c>
      <c r="C20" s="87" t="s">
        <v>44</v>
      </c>
      <c r="F20">
        <v>1</v>
      </c>
      <c r="H20">
        <v>1</v>
      </c>
      <c r="K20">
        <v>1</v>
      </c>
      <c r="N20">
        <v>1</v>
      </c>
      <c r="O20">
        <v>1</v>
      </c>
      <c r="P20">
        <v>1</v>
      </c>
      <c r="S20">
        <v>1</v>
      </c>
      <c r="U20">
        <v>1</v>
      </c>
      <c r="V20">
        <v>1</v>
      </c>
      <c r="W20">
        <v>1</v>
      </c>
      <c r="X20">
        <v>1</v>
      </c>
      <c r="Y20">
        <v>1</v>
      </c>
      <c r="AA20">
        <v>1</v>
      </c>
      <c r="AC20">
        <v>1</v>
      </c>
      <c r="AD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P20">
        <v>1</v>
      </c>
      <c r="AR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BA20">
        <v>1</v>
      </c>
      <c r="BB20">
        <v>1</v>
      </c>
      <c r="BD20">
        <v>1</v>
      </c>
      <c r="BF20">
        <v>1</v>
      </c>
      <c r="BG20">
        <v>1</v>
      </c>
      <c r="BH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S20">
        <v>1</v>
      </c>
      <c r="BT20">
        <v>1</v>
      </c>
      <c r="BU20">
        <v>1</v>
      </c>
      <c r="BW20">
        <v>1</v>
      </c>
      <c r="BX20">
        <v>1</v>
      </c>
      <c r="BY20">
        <v>1</v>
      </c>
      <c r="BZ20">
        <v>1</v>
      </c>
      <c r="CB20">
        <v>1</v>
      </c>
      <c r="CD20">
        <v>1</v>
      </c>
      <c r="CF20">
        <v>1</v>
      </c>
      <c r="CH20">
        <v>1</v>
      </c>
      <c r="CI20">
        <v>1</v>
      </c>
      <c r="CK20" s="14">
        <f t="shared" si="0"/>
        <v>55</v>
      </c>
      <c r="CL20" s="18">
        <f t="shared" si="1"/>
        <v>0.6470588235294118</v>
      </c>
      <c r="CM20" s="19"/>
      <c r="CN20" s="19"/>
      <c r="CO20" t="s">
        <v>19</v>
      </c>
    </row>
    <row r="21" spans="1:172" x14ac:dyDescent="0.5">
      <c r="A21" s="26" t="s">
        <v>1</v>
      </c>
      <c r="B21" s="3" t="s">
        <v>8</v>
      </c>
      <c r="C21" s="87" t="s">
        <v>45</v>
      </c>
      <c r="F21">
        <v>1</v>
      </c>
      <c r="H21">
        <v>1</v>
      </c>
      <c r="K21">
        <v>1</v>
      </c>
      <c r="N21">
        <v>1</v>
      </c>
      <c r="P21">
        <v>1</v>
      </c>
      <c r="S21">
        <v>1</v>
      </c>
      <c r="V21">
        <v>1</v>
      </c>
      <c r="W21">
        <v>1</v>
      </c>
      <c r="AC21">
        <v>1</v>
      </c>
      <c r="AH21">
        <v>1</v>
      </c>
      <c r="AI21">
        <v>1</v>
      </c>
      <c r="AJ21">
        <v>1</v>
      </c>
      <c r="AK21">
        <v>1</v>
      </c>
      <c r="AM21">
        <v>1</v>
      </c>
      <c r="AP21">
        <v>1</v>
      </c>
      <c r="AQ21">
        <v>1</v>
      </c>
      <c r="AR21">
        <v>1</v>
      </c>
      <c r="AT21">
        <v>1</v>
      </c>
      <c r="AV21">
        <v>1</v>
      </c>
      <c r="BD21">
        <v>1</v>
      </c>
      <c r="BI21">
        <v>1</v>
      </c>
      <c r="BJ21">
        <v>1</v>
      </c>
      <c r="BK21">
        <v>1</v>
      </c>
      <c r="BO21">
        <v>1</v>
      </c>
      <c r="BP21">
        <v>1</v>
      </c>
      <c r="BQ21">
        <v>1</v>
      </c>
      <c r="BT21">
        <v>1</v>
      </c>
      <c r="BW21">
        <v>1</v>
      </c>
      <c r="BX21">
        <v>1</v>
      </c>
      <c r="BY21">
        <v>1</v>
      </c>
      <c r="BZ21">
        <v>1</v>
      </c>
      <c r="CE21">
        <v>1</v>
      </c>
      <c r="CK21" s="14">
        <f t="shared" si="0"/>
        <v>32</v>
      </c>
      <c r="CL21" s="18">
        <f t="shared" si="1"/>
        <v>0.37647058823529411</v>
      </c>
      <c r="CM21" s="19"/>
      <c r="CN21" s="19"/>
      <c r="CO21" t="s">
        <v>19</v>
      </c>
    </row>
    <row r="22" spans="1:172" x14ac:dyDescent="0.5">
      <c r="A22" s="26" t="s">
        <v>1</v>
      </c>
      <c r="B22" s="3" t="s">
        <v>8</v>
      </c>
      <c r="C22" s="87" t="s">
        <v>46</v>
      </c>
      <c r="D22">
        <v>1</v>
      </c>
      <c r="E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N22">
        <v>1</v>
      </c>
      <c r="O22">
        <v>1</v>
      </c>
      <c r="P22">
        <v>1</v>
      </c>
      <c r="R22">
        <v>1</v>
      </c>
      <c r="S22">
        <v>1</v>
      </c>
      <c r="U22">
        <v>1</v>
      </c>
      <c r="V22">
        <v>1</v>
      </c>
      <c r="W22">
        <v>1</v>
      </c>
      <c r="AA22">
        <v>1</v>
      </c>
      <c r="AC22">
        <v>1</v>
      </c>
      <c r="AI22">
        <v>1</v>
      </c>
      <c r="AJ22">
        <v>1</v>
      </c>
      <c r="AL22">
        <v>1</v>
      </c>
      <c r="AM22">
        <v>1</v>
      </c>
      <c r="AO22">
        <v>1</v>
      </c>
      <c r="AP22">
        <v>1</v>
      </c>
      <c r="AQ22">
        <v>1</v>
      </c>
      <c r="AS22">
        <v>1</v>
      </c>
      <c r="AT22">
        <v>1</v>
      </c>
      <c r="AV22">
        <v>1</v>
      </c>
      <c r="AW22">
        <v>1</v>
      </c>
      <c r="AY22">
        <v>1</v>
      </c>
      <c r="AZ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J22">
        <v>1</v>
      </c>
      <c r="BK22">
        <v>1</v>
      </c>
      <c r="BL22">
        <v>1</v>
      </c>
      <c r="BM22">
        <v>1</v>
      </c>
      <c r="BP22">
        <v>1</v>
      </c>
      <c r="BQ22">
        <v>1</v>
      </c>
      <c r="BR22">
        <v>1</v>
      </c>
      <c r="BT22">
        <v>1</v>
      </c>
      <c r="BU22">
        <v>1</v>
      </c>
      <c r="BV22">
        <v>1</v>
      </c>
      <c r="BW22">
        <v>1</v>
      </c>
      <c r="BY22">
        <v>1</v>
      </c>
      <c r="BZ22">
        <v>1</v>
      </c>
      <c r="CA22">
        <v>1</v>
      </c>
      <c r="CC22">
        <v>1</v>
      </c>
      <c r="CD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 s="14">
        <f t="shared" si="0"/>
        <v>57</v>
      </c>
      <c r="CL22" s="18">
        <f t="shared" si="1"/>
        <v>0.6705882352941176</v>
      </c>
      <c r="CM22" s="19"/>
      <c r="CN22" s="19"/>
      <c r="CO22" t="s">
        <v>19</v>
      </c>
    </row>
    <row r="23" spans="1:172" s="10" customFormat="1" x14ac:dyDescent="0.5">
      <c r="A23" s="85" t="s">
        <v>1</v>
      </c>
      <c r="B23" s="9" t="s">
        <v>8</v>
      </c>
      <c r="C23" s="88" t="s">
        <v>47</v>
      </c>
      <c r="G23" s="10">
        <v>1</v>
      </c>
      <c r="H23" s="10">
        <v>1</v>
      </c>
      <c r="K23" s="10">
        <v>1</v>
      </c>
      <c r="N23" s="10">
        <v>1</v>
      </c>
      <c r="P23" s="10">
        <v>1</v>
      </c>
      <c r="S23" s="10">
        <v>1</v>
      </c>
      <c r="V23" s="10">
        <v>1</v>
      </c>
      <c r="W23" s="10">
        <v>1</v>
      </c>
      <c r="AJ23" s="10">
        <v>1</v>
      </c>
      <c r="AL23" s="10">
        <v>1</v>
      </c>
      <c r="AP23" s="10">
        <v>1</v>
      </c>
      <c r="AT23" s="10">
        <v>1</v>
      </c>
      <c r="BD23" s="10">
        <v>1</v>
      </c>
      <c r="BE23" s="10">
        <v>1</v>
      </c>
      <c r="BJ23" s="10">
        <v>1</v>
      </c>
      <c r="BM23" s="10">
        <v>1</v>
      </c>
      <c r="BT23" s="10">
        <v>1</v>
      </c>
      <c r="BX23" s="10">
        <v>1</v>
      </c>
      <c r="CF23" s="10">
        <v>1</v>
      </c>
      <c r="CJ23" s="10">
        <v>1</v>
      </c>
      <c r="CK23" s="21">
        <f t="shared" si="0"/>
        <v>20</v>
      </c>
      <c r="CL23" s="77">
        <f t="shared" si="1"/>
        <v>0.23529411764705882</v>
      </c>
      <c r="CM23" s="22"/>
      <c r="CN23" s="22"/>
      <c r="CO23" s="10" t="s">
        <v>19</v>
      </c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</row>
    <row r="24" spans="1:172" x14ac:dyDescent="0.5">
      <c r="A24" s="26" t="s">
        <v>1</v>
      </c>
      <c r="B24" s="3" t="s">
        <v>11</v>
      </c>
      <c r="C24" s="87" t="s">
        <v>48</v>
      </c>
      <c r="D24">
        <v>1</v>
      </c>
      <c r="E24">
        <v>1</v>
      </c>
      <c r="F24">
        <v>1</v>
      </c>
      <c r="H24">
        <v>1</v>
      </c>
      <c r="L24">
        <v>1</v>
      </c>
      <c r="M24">
        <v>1</v>
      </c>
      <c r="N24">
        <v>1</v>
      </c>
      <c r="O24">
        <v>1</v>
      </c>
      <c r="P24">
        <v>1</v>
      </c>
      <c r="S24">
        <v>1</v>
      </c>
      <c r="U24">
        <v>1</v>
      </c>
      <c r="V24">
        <v>1</v>
      </c>
      <c r="W24">
        <v>1</v>
      </c>
      <c r="Y24">
        <v>1</v>
      </c>
      <c r="Z24">
        <v>1</v>
      </c>
      <c r="AE24">
        <v>1</v>
      </c>
      <c r="AG24">
        <v>1</v>
      </c>
      <c r="AH24">
        <v>1</v>
      </c>
      <c r="AK24">
        <v>1</v>
      </c>
      <c r="AL24">
        <v>1</v>
      </c>
      <c r="AM24">
        <v>1</v>
      </c>
      <c r="AP24">
        <v>1</v>
      </c>
      <c r="AQ24">
        <v>1</v>
      </c>
      <c r="AS24">
        <v>1</v>
      </c>
      <c r="AV24">
        <v>1</v>
      </c>
      <c r="AW24">
        <v>1</v>
      </c>
      <c r="AX24">
        <v>1</v>
      </c>
      <c r="AZ24">
        <v>1</v>
      </c>
      <c r="BA24">
        <v>1</v>
      </c>
      <c r="BD24">
        <v>1</v>
      </c>
      <c r="BG24">
        <v>1</v>
      </c>
      <c r="BI24">
        <v>1</v>
      </c>
      <c r="BJ24">
        <v>1</v>
      </c>
      <c r="BL24">
        <v>1</v>
      </c>
      <c r="BM24">
        <v>1</v>
      </c>
      <c r="BN24">
        <v>1</v>
      </c>
      <c r="BO24">
        <v>1</v>
      </c>
      <c r="BQ24">
        <v>1</v>
      </c>
      <c r="BR24">
        <v>1</v>
      </c>
      <c r="BS24">
        <v>1</v>
      </c>
      <c r="BT24">
        <v>1</v>
      </c>
      <c r="BW24">
        <v>1</v>
      </c>
      <c r="BY24">
        <v>1</v>
      </c>
      <c r="BZ24">
        <v>1</v>
      </c>
      <c r="CB24">
        <v>1</v>
      </c>
      <c r="CE24">
        <v>1</v>
      </c>
      <c r="CF24">
        <v>1</v>
      </c>
      <c r="CG24">
        <v>1</v>
      </c>
      <c r="CJ24">
        <v>1</v>
      </c>
      <c r="CK24" s="14">
        <f t="shared" si="0"/>
        <v>49</v>
      </c>
      <c r="CL24" s="18">
        <f t="shared" si="1"/>
        <v>0.57647058823529407</v>
      </c>
      <c r="CM24" s="19"/>
      <c r="CN24" s="19"/>
      <c r="CO24" t="s">
        <v>19</v>
      </c>
    </row>
    <row r="25" spans="1:172" x14ac:dyDescent="0.5">
      <c r="A25" s="26" t="s">
        <v>1</v>
      </c>
      <c r="B25" s="3" t="s">
        <v>11</v>
      </c>
      <c r="C25" s="87" t="s">
        <v>49</v>
      </c>
      <c r="T25">
        <v>1</v>
      </c>
      <c r="AB25">
        <v>1</v>
      </c>
      <c r="AG25">
        <v>1</v>
      </c>
      <c r="BH25">
        <v>1</v>
      </c>
      <c r="BR25">
        <v>1</v>
      </c>
      <c r="CK25" s="14">
        <f t="shared" si="0"/>
        <v>5</v>
      </c>
      <c r="CL25" s="18">
        <f t="shared" si="1"/>
        <v>5.8823529411764705E-2</v>
      </c>
      <c r="CM25" s="19"/>
      <c r="CN25" s="19"/>
      <c r="CO25" t="s">
        <v>19</v>
      </c>
    </row>
    <row r="26" spans="1:172" x14ac:dyDescent="0.5">
      <c r="A26" s="26" t="s">
        <v>1</v>
      </c>
      <c r="B26" s="3" t="s">
        <v>11</v>
      </c>
      <c r="C26" s="87" t="s">
        <v>50</v>
      </c>
      <c r="D26">
        <v>1</v>
      </c>
      <c r="E26">
        <v>1</v>
      </c>
      <c r="F26">
        <v>1</v>
      </c>
      <c r="H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T26">
        <v>1</v>
      </c>
      <c r="U26">
        <v>1</v>
      </c>
      <c r="V26">
        <v>1</v>
      </c>
      <c r="W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Q26">
        <v>1</v>
      </c>
      <c r="AR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N26">
        <v>1</v>
      </c>
      <c r="BO26">
        <v>1</v>
      </c>
      <c r="BP26">
        <v>1</v>
      </c>
      <c r="BQ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D26">
        <v>1</v>
      </c>
      <c r="CE26">
        <v>1</v>
      </c>
      <c r="CF26">
        <v>1</v>
      </c>
      <c r="CJ26">
        <v>1</v>
      </c>
      <c r="CK26" s="14">
        <f t="shared" si="0"/>
        <v>64</v>
      </c>
      <c r="CL26" s="18">
        <f t="shared" si="1"/>
        <v>0.75294117647058822</v>
      </c>
      <c r="CM26" s="19"/>
      <c r="CN26" s="19"/>
      <c r="CO26" t="s">
        <v>19</v>
      </c>
    </row>
    <row r="27" spans="1:172" x14ac:dyDescent="0.5">
      <c r="A27" s="26" t="s">
        <v>1</v>
      </c>
      <c r="B27" s="3" t="s">
        <v>11</v>
      </c>
      <c r="C27" s="87" t="s">
        <v>51</v>
      </c>
      <c r="D27">
        <v>1</v>
      </c>
      <c r="H27">
        <v>1</v>
      </c>
      <c r="K27">
        <v>1</v>
      </c>
      <c r="L27">
        <v>1</v>
      </c>
      <c r="M27">
        <v>1</v>
      </c>
      <c r="N27">
        <v>1</v>
      </c>
      <c r="O27">
        <v>1</v>
      </c>
      <c r="W27">
        <v>1</v>
      </c>
      <c r="AA27">
        <v>1</v>
      </c>
      <c r="AB27">
        <v>1</v>
      </c>
      <c r="AC27">
        <v>1</v>
      </c>
      <c r="AF27">
        <v>1</v>
      </c>
      <c r="AH27">
        <v>1</v>
      </c>
      <c r="AJ27">
        <v>1</v>
      </c>
      <c r="AK27">
        <v>1</v>
      </c>
      <c r="AQ27">
        <v>1</v>
      </c>
      <c r="AS27">
        <v>1</v>
      </c>
      <c r="AT27">
        <v>1</v>
      </c>
      <c r="AV27">
        <v>1</v>
      </c>
      <c r="AW27">
        <v>1</v>
      </c>
      <c r="AY27">
        <v>1</v>
      </c>
      <c r="BB27">
        <v>1</v>
      </c>
      <c r="BE27">
        <v>1</v>
      </c>
      <c r="BG27">
        <v>1</v>
      </c>
      <c r="BH27">
        <v>1</v>
      </c>
      <c r="BI27">
        <v>1</v>
      </c>
      <c r="BJ27">
        <v>1</v>
      </c>
      <c r="BM27">
        <v>1</v>
      </c>
      <c r="BR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D27">
        <v>1</v>
      </c>
      <c r="CF27">
        <v>1</v>
      </c>
      <c r="CH27">
        <v>1</v>
      </c>
      <c r="CJ27">
        <v>1</v>
      </c>
      <c r="CK27" s="14">
        <f t="shared" si="0"/>
        <v>40</v>
      </c>
      <c r="CL27" s="18">
        <f t="shared" si="1"/>
        <v>0.47058823529411764</v>
      </c>
      <c r="CM27" s="19"/>
      <c r="CN27" s="19"/>
      <c r="CO27" t="s">
        <v>19</v>
      </c>
    </row>
    <row r="28" spans="1:172" x14ac:dyDescent="0.5">
      <c r="A28" s="26" t="s">
        <v>1</v>
      </c>
      <c r="B28" s="3" t="s">
        <v>11</v>
      </c>
      <c r="C28" s="87" t="s">
        <v>52</v>
      </c>
      <c r="H28">
        <v>1</v>
      </c>
      <c r="K28">
        <v>1</v>
      </c>
      <c r="M28">
        <v>1</v>
      </c>
      <c r="P28">
        <v>1</v>
      </c>
      <c r="U28">
        <v>1</v>
      </c>
      <c r="W28">
        <v>1</v>
      </c>
      <c r="AA28">
        <v>1</v>
      </c>
      <c r="AB28">
        <v>1</v>
      </c>
      <c r="AC28">
        <v>1</v>
      </c>
      <c r="AJ28">
        <v>1</v>
      </c>
      <c r="AK28">
        <v>1</v>
      </c>
      <c r="AS28">
        <v>1</v>
      </c>
      <c r="AT28">
        <v>1</v>
      </c>
      <c r="AV28">
        <v>1</v>
      </c>
      <c r="AW28">
        <v>1</v>
      </c>
      <c r="BB28">
        <v>1</v>
      </c>
      <c r="BF28">
        <v>1</v>
      </c>
      <c r="BG28">
        <v>1</v>
      </c>
      <c r="BH28">
        <v>1</v>
      </c>
      <c r="BI28">
        <v>1</v>
      </c>
      <c r="BM28">
        <v>1</v>
      </c>
      <c r="BR28">
        <v>1</v>
      </c>
      <c r="BW28">
        <v>1</v>
      </c>
      <c r="CB28">
        <v>1</v>
      </c>
      <c r="CD28">
        <v>1</v>
      </c>
      <c r="CH28">
        <v>1</v>
      </c>
      <c r="CJ28">
        <v>1</v>
      </c>
      <c r="CK28" s="14">
        <f t="shared" si="0"/>
        <v>27</v>
      </c>
      <c r="CL28" s="18">
        <f t="shared" si="1"/>
        <v>0.31764705882352939</v>
      </c>
      <c r="CM28" s="19"/>
      <c r="CN28" s="19"/>
      <c r="CO28" t="s">
        <v>19</v>
      </c>
    </row>
    <row r="29" spans="1:172" s="10" customFormat="1" x14ac:dyDescent="0.5">
      <c r="A29" s="85" t="s">
        <v>1</v>
      </c>
      <c r="B29" s="9" t="s">
        <v>11</v>
      </c>
      <c r="C29" s="88" t="s">
        <v>53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K29" s="10">
        <v>1</v>
      </c>
      <c r="L29" s="10">
        <v>1</v>
      </c>
      <c r="N29" s="10">
        <v>1</v>
      </c>
      <c r="O29" s="10">
        <v>1</v>
      </c>
      <c r="P29" s="10">
        <v>1</v>
      </c>
      <c r="W29" s="10">
        <v>1</v>
      </c>
      <c r="Z29" s="10">
        <v>1</v>
      </c>
      <c r="AC29" s="10">
        <v>1</v>
      </c>
      <c r="AH29" s="10">
        <v>1</v>
      </c>
      <c r="AI29" s="10">
        <v>1</v>
      </c>
      <c r="AJ29" s="10">
        <v>1</v>
      </c>
      <c r="AL29" s="10">
        <v>1</v>
      </c>
      <c r="AN29" s="10">
        <v>1</v>
      </c>
      <c r="AP29" s="10">
        <v>1</v>
      </c>
      <c r="AQ29" s="10">
        <v>1</v>
      </c>
      <c r="AR29" s="10">
        <v>1</v>
      </c>
      <c r="AS29" s="10">
        <v>1</v>
      </c>
      <c r="AV29" s="10">
        <v>1</v>
      </c>
      <c r="AW29" s="10">
        <v>1</v>
      </c>
      <c r="AY29" s="10">
        <v>1</v>
      </c>
      <c r="AZ29" s="10">
        <v>1</v>
      </c>
      <c r="BA29" s="10">
        <v>1</v>
      </c>
      <c r="BB29" s="10">
        <v>1</v>
      </c>
      <c r="BC29" s="10">
        <v>1</v>
      </c>
      <c r="BF29" s="10">
        <v>1</v>
      </c>
      <c r="BH29" s="10">
        <v>1</v>
      </c>
      <c r="BI29" s="10">
        <v>1</v>
      </c>
      <c r="BJ29" s="10">
        <v>1</v>
      </c>
      <c r="BK29" s="10">
        <v>1</v>
      </c>
      <c r="BL29" s="10">
        <v>1</v>
      </c>
      <c r="BM29" s="10">
        <v>1</v>
      </c>
      <c r="BO29" s="10">
        <v>1</v>
      </c>
      <c r="BQ29" s="10">
        <v>1</v>
      </c>
      <c r="BS29" s="10">
        <v>1</v>
      </c>
      <c r="BV29" s="10">
        <v>1</v>
      </c>
      <c r="BW29" s="10">
        <v>1</v>
      </c>
      <c r="BZ29" s="10">
        <v>1</v>
      </c>
      <c r="CB29" s="10">
        <v>1</v>
      </c>
      <c r="CC29" s="10">
        <v>1</v>
      </c>
      <c r="CD29" s="10">
        <v>1</v>
      </c>
      <c r="CE29" s="10">
        <v>1</v>
      </c>
      <c r="CF29" s="10">
        <v>1</v>
      </c>
      <c r="CG29" s="10">
        <v>1</v>
      </c>
      <c r="CJ29" s="10">
        <v>1</v>
      </c>
      <c r="CK29" s="21">
        <f t="shared" si="0"/>
        <v>50</v>
      </c>
      <c r="CL29" s="77">
        <f t="shared" si="1"/>
        <v>0.58823529411764708</v>
      </c>
      <c r="CM29" s="22"/>
      <c r="CN29" s="22"/>
      <c r="CO29" s="10" t="s">
        <v>19</v>
      </c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</row>
    <row r="30" spans="1:172" x14ac:dyDescent="0.5">
      <c r="A30" s="26" t="s">
        <v>1</v>
      </c>
      <c r="B30" s="3" t="s">
        <v>12</v>
      </c>
      <c r="C30" s="87" t="s">
        <v>54</v>
      </c>
      <c r="F30">
        <v>1</v>
      </c>
      <c r="G30">
        <v>1</v>
      </c>
      <c r="H30">
        <v>1</v>
      </c>
      <c r="I30">
        <v>1</v>
      </c>
      <c r="K30">
        <v>1</v>
      </c>
      <c r="M30">
        <v>1</v>
      </c>
      <c r="N30">
        <v>1</v>
      </c>
      <c r="O30">
        <v>1</v>
      </c>
      <c r="P30">
        <v>1</v>
      </c>
      <c r="R30">
        <v>1</v>
      </c>
      <c r="U30">
        <v>1</v>
      </c>
      <c r="W30">
        <v>1</v>
      </c>
      <c r="Z30">
        <v>1</v>
      </c>
      <c r="AD30">
        <v>1</v>
      </c>
      <c r="AF30">
        <v>1</v>
      </c>
      <c r="AH30">
        <v>1</v>
      </c>
      <c r="AI30">
        <v>1</v>
      </c>
      <c r="AJ30">
        <v>1</v>
      </c>
      <c r="AK30">
        <v>1</v>
      </c>
      <c r="AM30">
        <v>1</v>
      </c>
      <c r="AN30">
        <v>1</v>
      </c>
      <c r="AO30">
        <v>1</v>
      </c>
      <c r="AR30">
        <v>1</v>
      </c>
      <c r="AS30">
        <v>1</v>
      </c>
      <c r="AT30">
        <v>1</v>
      </c>
      <c r="AV30">
        <v>1</v>
      </c>
      <c r="AW30">
        <v>1</v>
      </c>
      <c r="AY30">
        <v>1</v>
      </c>
      <c r="AZ30">
        <v>1</v>
      </c>
      <c r="BA30">
        <v>1</v>
      </c>
      <c r="BC30">
        <v>1</v>
      </c>
      <c r="BE30">
        <v>1</v>
      </c>
      <c r="BJ30">
        <v>1</v>
      </c>
      <c r="BK30">
        <v>1</v>
      </c>
      <c r="BL30">
        <v>1</v>
      </c>
      <c r="BM30">
        <v>1</v>
      </c>
      <c r="BO30">
        <v>1</v>
      </c>
      <c r="BP30">
        <v>1</v>
      </c>
      <c r="BQ30">
        <v>1</v>
      </c>
      <c r="BR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I30">
        <v>1</v>
      </c>
      <c r="CJ30">
        <v>1</v>
      </c>
      <c r="CK30" s="14">
        <f t="shared" si="0"/>
        <v>53</v>
      </c>
      <c r="CL30" s="18">
        <f t="shared" si="1"/>
        <v>0.62352941176470589</v>
      </c>
      <c r="CM30" s="19"/>
      <c r="CN30" s="19"/>
      <c r="CO30" t="s">
        <v>19</v>
      </c>
    </row>
    <row r="31" spans="1:172" x14ac:dyDescent="0.5">
      <c r="A31" s="26" t="s">
        <v>1</v>
      </c>
      <c r="B31" s="3" t="s">
        <v>12</v>
      </c>
      <c r="C31" s="87" t="s">
        <v>55</v>
      </c>
      <c r="F31">
        <v>1</v>
      </c>
      <c r="G31">
        <v>1</v>
      </c>
      <c r="H31">
        <v>1</v>
      </c>
      <c r="K31">
        <v>1</v>
      </c>
      <c r="M31">
        <v>1</v>
      </c>
      <c r="N31">
        <v>1</v>
      </c>
      <c r="O31">
        <v>1</v>
      </c>
      <c r="P31">
        <v>1</v>
      </c>
      <c r="R31">
        <v>1</v>
      </c>
      <c r="U31">
        <v>1</v>
      </c>
      <c r="W31">
        <v>1</v>
      </c>
      <c r="Z31">
        <v>1</v>
      </c>
      <c r="AD31">
        <v>1</v>
      </c>
      <c r="AF31">
        <v>1</v>
      </c>
      <c r="AH31">
        <v>1</v>
      </c>
      <c r="AI31">
        <v>1</v>
      </c>
      <c r="AJ31">
        <v>1</v>
      </c>
      <c r="AK31">
        <v>1</v>
      </c>
      <c r="AM31">
        <v>1</v>
      </c>
      <c r="AN31">
        <v>1</v>
      </c>
      <c r="AO31">
        <v>1</v>
      </c>
      <c r="AQ31">
        <v>1</v>
      </c>
      <c r="AR31">
        <v>1</v>
      </c>
      <c r="AS31">
        <v>1</v>
      </c>
      <c r="AT31">
        <v>1</v>
      </c>
      <c r="AV31">
        <v>1</v>
      </c>
      <c r="AW31">
        <v>1</v>
      </c>
      <c r="AZ31">
        <v>1</v>
      </c>
      <c r="BA31">
        <v>1</v>
      </c>
      <c r="BD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O31">
        <v>1</v>
      </c>
      <c r="BQ31">
        <v>1</v>
      </c>
      <c r="BR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CA31">
        <v>1</v>
      </c>
      <c r="CC31">
        <v>1</v>
      </c>
      <c r="CE31">
        <v>1</v>
      </c>
      <c r="CI31">
        <v>1</v>
      </c>
      <c r="CK31" s="14">
        <f t="shared" si="0"/>
        <v>47</v>
      </c>
      <c r="CL31" s="18">
        <f t="shared" si="1"/>
        <v>0.55294117647058827</v>
      </c>
      <c r="CM31" s="19"/>
      <c r="CN31" s="19"/>
      <c r="CO31" t="s">
        <v>19</v>
      </c>
    </row>
    <row r="32" spans="1:172" s="10" customFormat="1" x14ac:dyDescent="0.5">
      <c r="A32" s="85" t="s">
        <v>1</v>
      </c>
      <c r="B32" s="9" t="s">
        <v>12</v>
      </c>
      <c r="C32" s="88" t="s">
        <v>56</v>
      </c>
      <c r="F32" s="10">
        <v>1</v>
      </c>
      <c r="H32" s="10">
        <v>1</v>
      </c>
      <c r="K32" s="10">
        <v>1</v>
      </c>
      <c r="M32" s="10">
        <v>1</v>
      </c>
      <c r="O32" s="10">
        <v>1</v>
      </c>
      <c r="P32" s="10">
        <v>1</v>
      </c>
      <c r="R32" s="10">
        <v>1</v>
      </c>
      <c r="U32" s="10">
        <v>1</v>
      </c>
      <c r="W32" s="10">
        <v>1</v>
      </c>
      <c r="AD32" s="10">
        <v>1</v>
      </c>
      <c r="AF32" s="10">
        <v>1</v>
      </c>
      <c r="AJ32" s="10">
        <v>1</v>
      </c>
      <c r="AK32" s="10">
        <v>1</v>
      </c>
      <c r="AO32" s="10">
        <v>1</v>
      </c>
      <c r="AR32" s="10">
        <v>1</v>
      </c>
      <c r="AS32" s="10">
        <v>1</v>
      </c>
      <c r="AT32" s="10">
        <v>1</v>
      </c>
      <c r="AV32" s="10">
        <v>1</v>
      </c>
      <c r="AZ32" s="10">
        <v>1</v>
      </c>
      <c r="BC32" s="10">
        <v>1</v>
      </c>
      <c r="BF32" s="10">
        <v>1</v>
      </c>
      <c r="BI32" s="10">
        <v>1</v>
      </c>
      <c r="BK32" s="10">
        <v>1</v>
      </c>
      <c r="BL32" s="10">
        <v>1</v>
      </c>
      <c r="BM32" s="10">
        <v>1</v>
      </c>
      <c r="BO32" s="10">
        <v>1</v>
      </c>
      <c r="BQ32" s="10">
        <v>1</v>
      </c>
      <c r="BX32" s="10">
        <v>1</v>
      </c>
      <c r="BY32" s="10">
        <v>1</v>
      </c>
      <c r="CC32" s="10">
        <v>1</v>
      </c>
      <c r="CI32" s="10">
        <v>1</v>
      </c>
      <c r="CK32" s="21">
        <f t="shared" si="0"/>
        <v>31</v>
      </c>
      <c r="CL32" s="77">
        <f t="shared" si="1"/>
        <v>0.36470588235294116</v>
      </c>
      <c r="CM32" s="22"/>
      <c r="CN32" s="22"/>
      <c r="CO32" s="10" t="s">
        <v>19</v>
      </c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</row>
    <row r="33" spans="1:172" x14ac:dyDescent="0.5">
      <c r="A33" s="26" t="s">
        <v>1</v>
      </c>
      <c r="B33" s="3" t="s">
        <v>13</v>
      </c>
      <c r="C33" s="87" t="s">
        <v>57</v>
      </c>
      <c r="E33">
        <v>1</v>
      </c>
      <c r="F33">
        <v>1</v>
      </c>
      <c r="H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R33">
        <v>1</v>
      </c>
      <c r="U33">
        <v>1</v>
      </c>
      <c r="V33">
        <v>1</v>
      </c>
      <c r="Z33">
        <v>1</v>
      </c>
      <c r="AA33">
        <v>1</v>
      </c>
      <c r="AF33">
        <v>1</v>
      </c>
      <c r="AI33">
        <v>1</v>
      </c>
      <c r="AJ33">
        <v>1</v>
      </c>
      <c r="AK33">
        <v>1</v>
      </c>
      <c r="AN33">
        <v>1</v>
      </c>
      <c r="AO33">
        <v>1</v>
      </c>
      <c r="AS33">
        <v>1</v>
      </c>
      <c r="AV33">
        <v>1</v>
      </c>
      <c r="AW33">
        <v>1</v>
      </c>
      <c r="AZ33">
        <v>1</v>
      </c>
      <c r="BB33">
        <v>1</v>
      </c>
      <c r="BI33">
        <v>1</v>
      </c>
      <c r="BK33">
        <v>1</v>
      </c>
      <c r="BL33">
        <v>1</v>
      </c>
      <c r="BM33">
        <v>1</v>
      </c>
      <c r="BO33">
        <v>1</v>
      </c>
      <c r="BP33">
        <v>1</v>
      </c>
      <c r="BQ33">
        <v>1</v>
      </c>
      <c r="BR33">
        <v>1</v>
      </c>
      <c r="BX33">
        <v>1</v>
      </c>
      <c r="BY33">
        <v>1</v>
      </c>
      <c r="BZ33">
        <v>1</v>
      </c>
      <c r="CD33">
        <v>1</v>
      </c>
      <c r="CE33">
        <v>1</v>
      </c>
      <c r="CG33">
        <v>1</v>
      </c>
      <c r="CK33" s="14">
        <f t="shared" si="0"/>
        <v>39</v>
      </c>
      <c r="CL33" s="18">
        <f t="shared" si="1"/>
        <v>0.45882352941176469</v>
      </c>
      <c r="CM33" s="19"/>
      <c r="CN33" s="19"/>
      <c r="CO33" t="s">
        <v>19</v>
      </c>
    </row>
    <row r="34" spans="1:172" x14ac:dyDescent="0.5">
      <c r="A34" s="26" t="s">
        <v>1</v>
      </c>
      <c r="B34" s="3" t="s">
        <v>13</v>
      </c>
      <c r="C34" s="87" t="s">
        <v>58</v>
      </c>
      <c r="E34">
        <v>1</v>
      </c>
      <c r="M34">
        <v>1</v>
      </c>
      <c r="O34">
        <v>1</v>
      </c>
      <c r="P34">
        <v>1</v>
      </c>
      <c r="R34">
        <v>1</v>
      </c>
      <c r="V34">
        <v>1</v>
      </c>
      <c r="Z34">
        <v>1</v>
      </c>
      <c r="AF34">
        <v>1</v>
      </c>
      <c r="AI34">
        <v>1</v>
      </c>
      <c r="AN34">
        <v>1</v>
      </c>
      <c r="AO34">
        <v>1</v>
      </c>
      <c r="AS34">
        <v>1</v>
      </c>
      <c r="AV34">
        <v>1</v>
      </c>
      <c r="AW34">
        <v>1</v>
      </c>
      <c r="AZ34">
        <v>1</v>
      </c>
      <c r="BB34">
        <v>1</v>
      </c>
      <c r="BI34">
        <v>1</v>
      </c>
      <c r="BL34">
        <v>1</v>
      </c>
      <c r="BM34">
        <v>1</v>
      </c>
      <c r="BP34">
        <v>1</v>
      </c>
      <c r="BQ34">
        <v>1</v>
      </c>
      <c r="BR34">
        <v>1</v>
      </c>
      <c r="BX34">
        <v>1</v>
      </c>
      <c r="BY34">
        <v>1</v>
      </c>
      <c r="BZ34">
        <v>1</v>
      </c>
      <c r="CD34">
        <v>1</v>
      </c>
      <c r="CE34">
        <v>1</v>
      </c>
      <c r="CG34">
        <v>1</v>
      </c>
      <c r="CK34" s="14">
        <f t="shared" ref="CK34:CK65" si="2">SUM(D34:CJ34)</f>
        <v>28</v>
      </c>
      <c r="CL34" s="18">
        <f t="shared" si="1"/>
        <v>0.32941176470588235</v>
      </c>
      <c r="CM34" s="19"/>
      <c r="CN34" s="19"/>
      <c r="CO34" t="s">
        <v>19</v>
      </c>
    </row>
    <row r="35" spans="1:172" x14ac:dyDescent="0.5">
      <c r="A35" s="26" t="s">
        <v>1</v>
      </c>
      <c r="B35" s="3" t="s">
        <v>13</v>
      </c>
      <c r="C35" s="87" t="s">
        <v>59</v>
      </c>
      <c r="E35">
        <v>1</v>
      </c>
      <c r="F35">
        <v>1</v>
      </c>
      <c r="K35">
        <v>1</v>
      </c>
      <c r="M35">
        <v>1</v>
      </c>
      <c r="O35">
        <v>1</v>
      </c>
      <c r="P35">
        <v>1</v>
      </c>
      <c r="R35">
        <v>1</v>
      </c>
      <c r="U35">
        <v>1</v>
      </c>
      <c r="V35">
        <v>1</v>
      </c>
      <c r="Z35">
        <v>1</v>
      </c>
      <c r="AF35">
        <v>1</v>
      </c>
      <c r="AI35">
        <v>1</v>
      </c>
      <c r="AJ35">
        <v>1</v>
      </c>
      <c r="AK35">
        <v>1</v>
      </c>
      <c r="AN35">
        <v>1</v>
      </c>
      <c r="AO35">
        <v>1</v>
      </c>
      <c r="AS35">
        <v>1</v>
      </c>
      <c r="AV35">
        <v>1</v>
      </c>
      <c r="AW35">
        <v>1</v>
      </c>
      <c r="AZ35">
        <v>1</v>
      </c>
      <c r="BB35">
        <v>1</v>
      </c>
      <c r="BI35">
        <v>1</v>
      </c>
      <c r="BK35">
        <v>1</v>
      </c>
      <c r="BL35">
        <v>1</v>
      </c>
      <c r="BM35">
        <v>1</v>
      </c>
      <c r="BO35">
        <v>1</v>
      </c>
      <c r="BP35">
        <v>1</v>
      </c>
      <c r="BQ35">
        <v>1</v>
      </c>
      <c r="BR35">
        <v>1</v>
      </c>
      <c r="BX35">
        <v>1</v>
      </c>
      <c r="BY35">
        <v>1</v>
      </c>
      <c r="BZ35">
        <v>1</v>
      </c>
      <c r="CD35">
        <v>1</v>
      </c>
      <c r="CE35">
        <v>1</v>
      </c>
      <c r="CG35">
        <v>1</v>
      </c>
      <c r="CK35" s="14">
        <f t="shared" si="2"/>
        <v>35</v>
      </c>
      <c r="CL35" s="18">
        <f t="shared" si="1"/>
        <v>0.41176470588235292</v>
      </c>
      <c r="CM35" s="19"/>
      <c r="CN35" s="19"/>
      <c r="CO35" t="s">
        <v>19</v>
      </c>
    </row>
    <row r="36" spans="1:172" s="10" customFormat="1" x14ac:dyDescent="0.5">
      <c r="A36" s="85" t="s">
        <v>1</v>
      </c>
      <c r="B36" s="9" t="s">
        <v>13</v>
      </c>
      <c r="C36" s="88" t="s">
        <v>60</v>
      </c>
      <c r="E36" s="10">
        <v>1</v>
      </c>
      <c r="F36" s="10">
        <v>1</v>
      </c>
      <c r="H36" s="10">
        <v>1</v>
      </c>
      <c r="K36" s="10">
        <v>1</v>
      </c>
      <c r="M36" s="10">
        <v>1</v>
      </c>
      <c r="N36" s="10">
        <v>1</v>
      </c>
      <c r="O36" s="10">
        <v>1</v>
      </c>
      <c r="P36" s="10">
        <v>1</v>
      </c>
      <c r="R36" s="10">
        <v>1</v>
      </c>
      <c r="U36" s="10">
        <v>1</v>
      </c>
      <c r="V36" s="10">
        <v>1</v>
      </c>
      <c r="W36" s="10">
        <v>1</v>
      </c>
      <c r="Z36" s="10">
        <v>1</v>
      </c>
      <c r="AD36" s="10">
        <v>1</v>
      </c>
      <c r="AF36" s="10">
        <v>1</v>
      </c>
      <c r="AI36" s="10">
        <v>1</v>
      </c>
      <c r="AJ36" s="10">
        <v>1</v>
      </c>
      <c r="AK36" s="10">
        <v>1</v>
      </c>
      <c r="AM36" s="10">
        <v>1</v>
      </c>
      <c r="AN36" s="10">
        <v>1</v>
      </c>
      <c r="AO36" s="10">
        <v>1</v>
      </c>
      <c r="AS36" s="10">
        <v>1</v>
      </c>
      <c r="AT36" s="10">
        <v>1</v>
      </c>
      <c r="AV36" s="10">
        <v>1</v>
      </c>
      <c r="AW36" s="10">
        <v>1</v>
      </c>
      <c r="AZ36" s="10">
        <v>1</v>
      </c>
      <c r="BB36" s="10">
        <v>1</v>
      </c>
      <c r="BH36" s="10">
        <v>1</v>
      </c>
      <c r="BI36" s="10">
        <v>1</v>
      </c>
      <c r="BK36" s="10">
        <v>1</v>
      </c>
      <c r="BM36" s="10">
        <v>1</v>
      </c>
      <c r="BO36" s="10">
        <v>1</v>
      </c>
      <c r="BP36" s="10">
        <v>1</v>
      </c>
      <c r="BQ36" s="10">
        <v>1</v>
      </c>
      <c r="BR36" s="10">
        <v>1</v>
      </c>
      <c r="BW36" s="10">
        <v>1</v>
      </c>
      <c r="BX36" s="10">
        <v>1</v>
      </c>
      <c r="BY36" s="10">
        <v>1</v>
      </c>
      <c r="BZ36" s="10">
        <v>1</v>
      </c>
      <c r="CD36" s="10">
        <v>1</v>
      </c>
      <c r="CE36" s="10">
        <v>1</v>
      </c>
      <c r="CG36" s="10">
        <v>1</v>
      </c>
      <c r="CK36" s="21">
        <f t="shared" si="2"/>
        <v>42</v>
      </c>
      <c r="CL36" s="77">
        <f t="shared" si="1"/>
        <v>0.49411764705882355</v>
      </c>
      <c r="CM36" s="22"/>
      <c r="CN36" s="22"/>
      <c r="CO36" s="10" t="s">
        <v>19</v>
      </c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</row>
    <row r="37" spans="1:172" x14ac:dyDescent="0.5">
      <c r="A37" s="26" t="s">
        <v>1</v>
      </c>
      <c r="B37" s="3" t="s">
        <v>14</v>
      </c>
      <c r="C37" s="87" t="s">
        <v>61</v>
      </c>
      <c r="D37">
        <v>1</v>
      </c>
      <c r="F37">
        <v>1</v>
      </c>
      <c r="H37">
        <v>1</v>
      </c>
      <c r="I37">
        <v>1</v>
      </c>
      <c r="J37">
        <v>1</v>
      </c>
      <c r="K37">
        <v>1</v>
      </c>
      <c r="L37">
        <v>1</v>
      </c>
      <c r="N37">
        <v>1</v>
      </c>
      <c r="O37">
        <v>1</v>
      </c>
      <c r="P37">
        <v>1</v>
      </c>
      <c r="U37">
        <v>1</v>
      </c>
      <c r="V37">
        <v>1</v>
      </c>
      <c r="Z37">
        <v>1</v>
      </c>
      <c r="AA37">
        <v>1</v>
      </c>
      <c r="AF37">
        <v>1</v>
      </c>
      <c r="AI37">
        <v>1</v>
      </c>
      <c r="AK37">
        <v>1</v>
      </c>
      <c r="AM37">
        <v>1</v>
      </c>
      <c r="AN37">
        <v>1</v>
      </c>
      <c r="AQ37">
        <v>1</v>
      </c>
      <c r="AS37">
        <v>1</v>
      </c>
      <c r="AT37">
        <v>1</v>
      </c>
      <c r="AV37">
        <v>1</v>
      </c>
      <c r="AW37">
        <v>1</v>
      </c>
      <c r="AY37">
        <v>1</v>
      </c>
      <c r="BB37">
        <v>1</v>
      </c>
      <c r="BD37">
        <v>1</v>
      </c>
      <c r="BE37">
        <v>1</v>
      </c>
      <c r="BF37">
        <v>1</v>
      </c>
      <c r="BG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O37">
        <v>1</v>
      </c>
      <c r="BQ37">
        <v>1</v>
      </c>
      <c r="BR37">
        <v>1</v>
      </c>
      <c r="BW37">
        <v>1</v>
      </c>
      <c r="BX37">
        <v>1</v>
      </c>
      <c r="BY37">
        <v>1</v>
      </c>
      <c r="BZ37">
        <v>1</v>
      </c>
      <c r="CC37">
        <v>1</v>
      </c>
      <c r="CD37">
        <v>1</v>
      </c>
      <c r="CE37">
        <v>1</v>
      </c>
      <c r="CG37">
        <v>1</v>
      </c>
      <c r="CJ37">
        <v>1</v>
      </c>
      <c r="CK37" s="14">
        <f t="shared" si="2"/>
        <v>47</v>
      </c>
      <c r="CL37" s="18">
        <f t="shared" si="1"/>
        <v>0.55294117647058827</v>
      </c>
      <c r="CM37" s="19"/>
      <c r="CN37" s="19"/>
      <c r="CO37" t="s">
        <v>19</v>
      </c>
    </row>
    <row r="38" spans="1:172" x14ac:dyDescent="0.5">
      <c r="A38" s="26" t="s">
        <v>1</v>
      </c>
      <c r="B38" s="3" t="s">
        <v>14</v>
      </c>
      <c r="C38" s="87" t="s">
        <v>62</v>
      </c>
      <c r="D38">
        <v>1</v>
      </c>
      <c r="F38">
        <v>1</v>
      </c>
      <c r="H38">
        <v>1</v>
      </c>
      <c r="K38">
        <v>1</v>
      </c>
      <c r="L38">
        <v>1</v>
      </c>
      <c r="N38">
        <v>1</v>
      </c>
      <c r="O38">
        <v>1</v>
      </c>
      <c r="P38">
        <v>1</v>
      </c>
      <c r="U38">
        <v>1</v>
      </c>
      <c r="V38">
        <v>1</v>
      </c>
      <c r="Z38">
        <v>1</v>
      </c>
      <c r="AF38">
        <v>1</v>
      </c>
      <c r="AI38">
        <v>1</v>
      </c>
      <c r="AK38">
        <v>1</v>
      </c>
      <c r="AM38">
        <v>1</v>
      </c>
      <c r="AN38">
        <v>1</v>
      </c>
      <c r="AS38">
        <v>1</v>
      </c>
      <c r="AT38">
        <v>1</v>
      </c>
      <c r="AV38">
        <v>1</v>
      </c>
      <c r="AW38">
        <v>1</v>
      </c>
      <c r="BB38">
        <v>1</v>
      </c>
      <c r="BE38">
        <v>1</v>
      </c>
      <c r="BG38">
        <v>1</v>
      </c>
      <c r="BJ38">
        <v>1</v>
      </c>
      <c r="BK38">
        <v>1</v>
      </c>
      <c r="BL38">
        <v>1</v>
      </c>
      <c r="BM38">
        <v>1</v>
      </c>
      <c r="BO38">
        <v>1</v>
      </c>
      <c r="BQ38">
        <v>1</v>
      </c>
      <c r="BR38">
        <v>1</v>
      </c>
      <c r="BW38">
        <v>1</v>
      </c>
      <c r="BX38">
        <v>1</v>
      </c>
      <c r="BY38">
        <v>1</v>
      </c>
      <c r="BZ38">
        <v>1</v>
      </c>
      <c r="CC38">
        <v>1</v>
      </c>
      <c r="CE38">
        <v>1</v>
      </c>
      <c r="CG38">
        <v>1</v>
      </c>
      <c r="CK38" s="14">
        <f t="shared" si="2"/>
        <v>37</v>
      </c>
      <c r="CL38" s="18">
        <f t="shared" si="1"/>
        <v>0.43529411764705883</v>
      </c>
      <c r="CM38" s="19"/>
      <c r="CN38" s="19"/>
      <c r="CO38" t="s">
        <v>19</v>
      </c>
    </row>
    <row r="39" spans="1:172" x14ac:dyDescent="0.5">
      <c r="A39" s="26" t="s">
        <v>1</v>
      </c>
      <c r="B39" s="3" t="s">
        <v>14</v>
      </c>
      <c r="C39" s="87" t="s">
        <v>63</v>
      </c>
      <c r="F39">
        <v>1</v>
      </c>
      <c r="H39">
        <v>1</v>
      </c>
      <c r="K39">
        <v>1</v>
      </c>
      <c r="N39">
        <v>1</v>
      </c>
      <c r="O39">
        <v>1</v>
      </c>
      <c r="P39">
        <v>1</v>
      </c>
      <c r="U39">
        <v>1</v>
      </c>
      <c r="Z39">
        <v>1</v>
      </c>
      <c r="AK39">
        <v>1</v>
      </c>
      <c r="AM39">
        <v>1</v>
      </c>
      <c r="AN39">
        <v>1</v>
      </c>
      <c r="AT39">
        <v>1</v>
      </c>
      <c r="AV39">
        <v>1</v>
      </c>
      <c r="BB39">
        <v>1</v>
      </c>
      <c r="BK39">
        <v>1</v>
      </c>
      <c r="BM39">
        <v>1</v>
      </c>
      <c r="BO39">
        <v>1</v>
      </c>
      <c r="BQ39">
        <v>1</v>
      </c>
      <c r="BR39">
        <v>1</v>
      </c>
      <c r="BW39">
        <v>1</v>
      </c>
      <c r="BX39">
        <v>1</v>
      </c>
      <c r="BY39">
        <v>1</v>
      </c>
      <c r="BZ39">
        <v>1</v>
      </c>
      <c r="CC39">
        <v>1</v>
      </c>
      <c r="CE39">
        <v>1</v>
      </c>
      <c r="CK39" s="14">
        <f t="shared" si="2"/>
        <v>25</v>
      </c>
      <c r="CL39" s="18">
        <f t="shared" si="1"/>
        <v>0.29411764705882354</v>
      </c>
      <c r="CM39" s="19"/>
      <c r="CN39" s="19"/>
      <c r="CO39" t="s">
        <v>19</v>
      </c>
    </row>
    <row r="40" spans="1:172" x14ac:dyDescent="0.5">
      <c r="A40" s="26" t="s">
        <v>1</v>
      </c>
      <c r="B40" s="3" t="s">
        <v>14</v>
      </c>
      <c r="C40" s="87" t="s">
        <v>64</v>
      </c>
      <c r="K40">
        <v>1</v>
      </c>
      <c r="N40">
        <v>1</v>
      </c>
      <c r="O40">
        <v>1</v>
      </c>
      <c r="P40">
        <v>1</v>
      </c>
      <c r="U40">
        <v>1</v>
      </c>
      <c r="Z40">
        <v>1</v>
      </c>
      <c r="AF40">
        <v>1</v>
      </c>
      <c r="AN40">
        <v>1</v>
      </c>
      <c r="AT40">
        <v>1</v>
      </c>
      <c r="AV40">
        <v>1</v>
      </c>
      <c r="BK40">
        <v>1</v>
      </c>
      <c r="BM40">
        <v>1</v>
      </c>
      <c r="BX40">
        <v>1</v>
      </c>
      <c r="CK40" s="14">
        <f t="shared" si="2"/>
        <v>13</v>
      </c>
      <c r="CL40" s="18">
        <f t="shared" si="1"/>
        <v>0.15294117647058825</v>
      </c>
      <c r="CM40" s="19"/>
      <c r="CN40" s="19"/>
      <c r="CO40" t="s">
        <v>19</v>
      </c>
    </row>
    <row r="41" spans="1:172" x14ac:dyDescent="0.5">
      <c r="A41" s="26" t="s">
        <v>1</v>
      </c>
      <c r="B41" s="3" t="s">
        <v>14</v>
      </c>
      <c r="C41" s="87" t="s">
        <v>65</v>
      </c>
      <c r="K41">
        <v>1</v>
      </c>
      <c r="U41">
        <v>1</v>
      </c>
      <c r="Z41">
        <v>1</v>
      </c>
      <c r="AV41">
        <v>1</v>
      </c>
      <c r="BM41">
        <v>1</v>
      </c>
      <c r="BX41">
        <v>1</v>
      </c>
      <c r="CK41" s="14">
        <f t="shared" si="2"/>
        <v>6</v>
      </c>
      <c r="CL41" s="18">
        <f t="shared" si="1"/>
        <v>7.0588235294117646E-2</v>
      </c>
      <c r="CM41" s="19"/>
      <c r="CN41" s="19"/>
      <c r="CO41" t="s">
        <v>19</v>
      </c>
    </row>
    <row r="42" spans="1:172" s="1" customFormat="1" ht="21.5" thickBot="1" x14ac:dyDescent="0.55000000000000004">
      <c r="A42" s="71" t="s">
        <v>1</v>
      </c>
      <c r="B42" s="35" t="s">
        <v>14</v>
      </c>
      <c r="C42" s="89" t="s">
        <v>66</v>
      </c>
      <c r="D42" s="1">
        <v>1</v>
      </c>
      <c r="F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N42" s="1">
        <v>1</v>
      </c>
      <c r="O42" s="1">
        <v>1</v>
      </c>
      <c r="P42" s="1">
        <v>1</v>
      </c>
      <c r="U42" s="1">
        <v>1</v>
      </c>
      <c r="V42" s="1">
        <v>1</v>
      </c>
      <c r="Z42" s="1">
        <v>1</v>
      </c>
      <c r="AF42" s="1">
        <v>1</v>
      </c>
      <c r="AI42" s="1">
        <v>1</v>
      </c>
      <c r="AK42" s="1">
        <v>1</v>
      </c>
      <c r="AM42" s="1">
        <v>1</v>
      </c>
      <c r="AN42" s="1">
        <v>1</v>
      </c>
      <c r="AS42" s="1">
        <v>1</v>
      </c>
      <c r="AT42" s="1">
        <v>1</v>
      </c>
      <c r="AV42" s="1">
        <v>1</v>
      </c>
      <c r="AY42" s="1">
        <v>1</v>
      </c>
      <c r="BB42" s="1">
        <v>1</v>
      </c>
      <c r="BE42" s="1">
        <v>1</v>
      </c>
      <c r="BG42" s="1">
        <v>1</v>
      </c>
      <c r="BJ42" s="1">
        <v>1</v>
      </c>
      <c r="BK42" s="1">
        <v>1</v>
      </c>
      <c r="BL42" s="1">
        <v>1</v>
      </c>
      <c r="BM42" s="1">
        <v>1</v>
      </c>
      <c r="BO42" s="1">
        <v>1</v>
      </c>
      <c r="BQ42" s="1">
        <v>1</v>
      </c>
      <c r="BR42" s="1">
        <v>1</v>
      </c>
      <c r="BW42" s="1">
        <v>1</v>
      </c>
      <c r="BX42" s="1">
        <v>1</v>
      </c>
      <c r="BY42" s="1">
        <v>1</v>
      </c>
      <c r="BZ42" s="1">
        <v>1</v>
      </c>
      <c r="CC42" s="1">
        <v>1</v>
      </c>
      <c r="CE42" s="1">
        <v>1</v>
      </c>
      <c r="CF42" s="1">
        <v>1</v>
      </c>
      <c r="CJ42" s="1">
        <v>1</v>
      </c>
      <c r="CK42" s="36">
        <f t="shared" si="2"/>
        <v>40</v>
      </c>
      <c r="CL42" s="78">
        <f>CK42/85</f>
        <v>0.47058823529411764</v>
      </c>
      <c r="CM42" s="37"/>
      <c r="CN42" s="37"/>
      <c r="CO42" s="1" t="s">
        <v>19</v>
      </c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</row>
    <row r="43" spans="1:172" s="40" customFormat="1" x14ac:dyDescent="0.5">
      <c r="A43" s="92" t="s">
        <v>2</v>
      </c>
      <c r="B43" s="91" t="s">
        <v>7</v>
      </c>
      <c r="C43" s="93" t="s">
        <v>67</v>
      </c>
      <c r="D43" s="40">
        <v>1</v>
      </c>
      <c r="G43" s="40">
        <v>1</v>
      </c>
      <c r="L43" s="40">
        <v>1</v>
      </c>
      <c r="M43" s="40">
        <v>1</v>
      </c>
      <c r="N43" s="40">
        <v>1</v>
      </c>
      <c r="O43" s="40">
        <v>1</v>
      </c>
      <c r="R43" s="40">
        <v>1</v>
      </c>
      <c r="V43" s="40">
        <v>1</v>
      </c>
      <c r="W43" s="40">
        <v>1</v>
      </c>
      <c r="Y43" s="40">
        <v>1</v>
      </c>
      <c r="AB43" s="40">
        <v>1</v>
      </c>
      <c r="AE43" s="40">
        <v>1</v>
      </c>
      <c r="AF43" s="40">
        <v>1</v>
      </c>
      <c r="AJ43" s="40">
        <v>1</v>
      </c>
      <c r="AK43" s="40">
        <v>1</v>
      </c>
      <c r="AN43" s="40">
        <v>1</v>
      </c>
      <c r="AQ43" s="40">
        <v>1</v>
      </c>
      <c r="AR43" s="40">
        <v>1</v>
      </c>
      <c r="AT43" s="40">
        <v>1</v>
      </c>
      <c r="AU43" s="40">
        <v>1</v>
      </c>
      <c r="AV43" s="40">
        <v>1</v>
      </c>
      <c r="BA43" s="40">
        <v>1</v>
      </c>
      <c r="BC43" s="40">
        <v>1</v>
      </c>
      <c r="BE43" s="40">
        <v>1</v>
      </c>
      <c r="BH43" s="40">
        <v>1</v>
      </c>
      <c r="BS43" s="40">
        <v>1</v>
      </c>
      <c r="BV43" s="40">
        <v>1</v>
      </c>
      <c r="BZ43" s="40">
        <v>1</v>
      </c>
      <c r="CD43" s="40">
        <v>1</v>
      </c>
      <c r="CH43" s="40">
        <v>1</v>
      </c>
      <c r="CI43" s="40">
        <v>1</v>
      </c>
      <c r="CK43" s="38">
        <f t="shared" si="2"/>
        <v>31</v>
      </c>
      <c r="CL43" s="79">
        <f>CK43/85</f>
        <v>0.36470588235294116</v>
      </c>
      <c r="CM43" s="39"/>
      <c r="CN43" s="39"/>
      <c r="CO43" s="40" t="s">
        <v>19</v>
      </c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</row>
    <row r="44" spans="1:172" x14ac:dyDescent="0.5">
      <c r="A44" s="15" t="s">
        <v>2</v>
      </c>
      <c r="B44" s="3" t="s">
        <v>8</v>
      </c>
      <c r="C44" s="87" t="s">
        <v>68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L44">
        <v>1</v>
      </c>
      <c r="N44">
        <v>1</v>
      </c>
      <c r="P44">
        <v>1</v>
      </c>
      <c r="T44">
        <v>1</v>
      </c>
      <c r="U44">
        <v>1</v>
      </c>
      <c r="V44">
        <v>1</v>
      </c>
      <c r="W44">
        <v>1</v>
      </c>
      <c r="X44">
        <v>1</v>
      </c>
      <c r="AB44">
        <v>1</v>
      </c>
      <c r="AD44">
        <v>1</v>
      </c>
      <c r="AE44">
        <v>1</v>
      </c>
      <c r="AI44">
        <v>1</v>
      </c>
      <c r="AK44">
        <v>1</v>
      </c>
      <c r="AL44">
        <v>1</v>
      </c>
      <c r="AM44">
        <v>1</v>
      </c>
      <c r="AN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BA44">
        <v>1</v>
      </c>
      <c r="BB44">
        <v>1</v>
      </c>
      <c r="BC44">
        <v>1</v>
      </c>
      <c r="BH44">
        <v>1</v>
      </c>
      <c r="BJ44">
        <v>1</v>
      </c>
      <c r="BL44">
        <v>1</v>
      </c>
      <c r="BM44">
        <v>1</v>
      </c>
      <c r="BO44">
        <v>1</v>
      </c>
      <c r="BP44">
        <v>1</v>
      </c>
      <c r="BQ44">
        <v>1</v>
      </c>
      <c r="BR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CB44">
        <v>1</v>
      </c>
      <c r="CD44">
        <v>1</v>
      </c>
      <c r="CH44">
        <v>1</v>
      </c>
      <c r="CI44">
        <v>1</v>
      </c>
      <c r="CK44" s="14">
        <f t="shared" si="2"/>
        <v>49</v>
      </c>
      <c r="CL44" s="18">
        <f>CK44/85</f>
        <v>0.57647058823529407</v>
      </c>
      <c r="CM44" s="19"/>
      <c r="CN44" s="19"/>
      <c r="CO44" t="s">
        <v>19</v>
      </c>
    </row>
    <row r="45" spans="1:172" x14ac:dyDescent="0.5">
      <c r="A45" s="15" t="s">
        <v>2</v>
      </c>
      <c r="B45" s="3" t="s">
        <v>8</v>
      </c>
      <c r="C45" s="87" t="s">
        <v>69</v>
      </c>
      <c r="E45">
        <v>1</v>
      </c>
      <c r="F45">
        <v>1</v>
      </c>
      <c r="G45">
        <v>1</v>
      </c>
      <c r="H45">
        <v>1</v>
      </c>
      <c r="K45">
        <v>1</v>
      </c>
      <c r="L45">
        <v>1</v>
      </c>
      <c r="N45">
        <v>1</v>
      </c>
      <c r="O45">
        <v>1</v>
      </c>
      <c r="P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Y45">
        <v>1</v>
      </c>
      <c r="Z45">
        <v>1</v>
      </c>
      <c r="AB45">
        <v>1</v>
      </c>
      <c r="AE45">
        <v>1</v>
      </c>
      <c r="AF45">
        <v>1</v>
      </c>
      <c r="AH45">
        <v>1</v>
      </c>
      <c r="AI45">
        <v>1</v>
      </c>
      <c r="AJ45">
        <v>1</v>
      </c>
      <c r="AK45">
        <v>1</v>
      </c>
      <c r="AM45">
        <v>1</v>
      </c>
      <c r="AN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Z45">
        <v>1</v>
      </c>
      <c r="BB45">
        <v>1</v>
      </c>
      <c r="BC45">
        <v>1</v>
      </c>
      <c r="BD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O45">
        <v>1</v>
      </c>
      <c r="BT45">
        <v>1</v>
      </c>
      <c r="BY45">
        <v>1</v>
      </c>
      <c r="BZ45">
        <v>1</v>
      </c>
      <c r="CC45">
        <v>1</v>
      </c>
      <c r="CD45">
        <v>1</v>
      </c>
      <c r="CE45">
        <v>1</v>
      </c>
      <c r="CF45">
        <v>1</v>
      </c>
      <c r="CG45">
        <v>1</v>
      </c>
      <c r="CI45">
        <v>1</v>
      </c>
      <c r="CJ45">
        <v>1</v>
      </c>
      <c r="CK45" s="14">
        <f t="shared" si="2"/>
        <v>53</v>
      </c>
      <c r="CL45" s="18">
        <f t="shared" ref="CL45:CL47" si="3">CK45/85</f>
        <v>0.62352941176470589</v>
      </c>
      <c r="CM45" s="19"/>
      <c r="CN45" s="19"/>
      <c r="CO45" t="s">
        <v>19</v>
      </c>
    </row>
    <row r="46" spans="1:172" s="10" customFormat="1" x14ac:dyDescent="0.5">
      <c r="A46" s="65" t="s">
        <v>2</v>
      </c>
      <c r="B46" s="9" t="s">
        <v>8</v>
      </c>
      <c r="C46" s="88" t="s">
        <v>70</v>
      </c>
      <c r="D46" s="10">
        <v>1</v>
      </c>
      <c r="E46" s="10">
        <v>1</v>
      </c>
      <c r="F46" s="10">
        <v>1</v>
      </c>
      <c r="G46" s="10">
        <v>1</v>
      </c>
      <c r="L46" s="10">
        <v>1</v>
      </c>
      <c r="N46" s="10">
        <v>1</v>
      </c>
      <c r="O46" s="10">
        <v>1</v>
      </c>
      <c r="P46" s="10">
        <v>1</v>
      </c>
      <c r="R46" s="10">
        <v>1</v>
      </c>
      <c r="S46" s="10">
        <v>1</v>
      </c>
      <c r="U46" s="10">
        <v>1</v>
      </c>
      <c r="V46" s="10">
        <v>1</v>
      </c>
      <c r="W46" s="10">
        <v>1</v>
      </c>
      <c r="Y46" s="10">
        <v>1</v>
      </c>
      <c r="Z46" s="10">
        <v>1</v>
      </c>
      <c r="AB46" s="10">
        <v>1</v>
      </c>
      <c r="AE46" s="10">
        <v>1</v>
      </c>
      <c r="AF46" s="10">
        <v>1</v>
      </c>
      <c r="AI46" s="10">
        <v>1</v>
      </c>
      <c r="AJ46" s="10">
        <v>1</v>
      </c>
      <c r="AK46" s="10">
        <v>1</v>
      </c>
      <c r="AN46" s="10">
        <v>1</v>
      </c>
      <c r="AO46" s="10">
        <v>1</v>
      </c>
      <c r="AR46" s="10">
        <v>1</v>
      </c>
      <c r="AT46" s="10">
        <v>1</v>
      </c>
      <c r="AU46" s="10">
        <v>1</v>
      </c>
      <c r="AV46" s="10">
        <v>1</v>
      </c>
      <c r="AW46" s="10">
        <v>1</v>
      </c>
      <c r="AZ46" s="10">
        <v>1</v>
      </c>
      <c r="BB46" s="10">
        <v>1</v>
      </c>
      <c r="BC46" s="10">
        <v>1</v>
      </c>
      <c r="BD46" s="10">
        <v>1</v>
      </c>
      <c r="BH46" s="10">
        <v>1</v>
      </c>
      <c r="BI46" s="10">
        <v>1</v>
      </c>
      <c r="BJ46" s="10">
        <v>1</v>
      </c>
      <c r="BK46" s="10">
        <v>1</v>
      </c>
      <c r="BL46" s="10">
        <v>1</v>
      </c>
      <c r="BM46" s="10">
        <v>1</v>
      </c>
      <c r="BO46" s="10">
        <v>1</v>
      </c>
      <c r="BT46" s="10">
        <v>1</v>
      </c>
      <c r="BU46" s="10">
        <v>1</v>
      </c>
      <c r="BV46" s="10">
        <v>1</v>
      </c>
      <c r="BW46" s="10">
        <v>1</v>
      </c>
      <c r="BX46" s="10">
        <v>1</v>
      </c>
      <c r="BZ46" s="10">
        <v>1</v>
      </c>
      <c r="CC46" s="10">
        <v>1</v>
      </c>
      <c r="CG46" s="10">
        <v>1</v>
      </c>
      <c r="CI46" s="10">
        <v>1</v>
      </c>
      <c r="CK46" s="21">
        <f t="shared" si="2"/>
        <v>48</v>
      </c>
      <c r="CL46" s="77">
        <f t="shared" si="3"/>
        <v>0.56470588235294117</v>
      </c>
      <c r="CM46" s="22"/>
      <c r="CN46" s="22"/>
      <c r="CO46" s="10" t="s">
        <v>19</v>
      </c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</row>
    <row r="47" spans="1:172" s="12" customFormat="1" x14ac:dyDescent="0.5">
      <c r="A47" s="94" t="s">
        <v>2</v>
      </c>
      <c r="B47" s="95" t="s">
        <v>11</v>
      </c>
      <c r="C47" s="96" t="s">
        <v>71</v>
      </c>
      <c r="H47" s="12">
        <v>1</v>
      </c>
      <c r="AK47" s="12">
        <v>1</v>
      </c>
      <c r="AO47" s="12">
        <v>1</v>
      </c>
      <c r="AT47" s="12">
        <v>1</v>
      </c>
      <c r="BJ47" s="12">
        <v>1</v>
      </c>
      <c r="BL47" s="12">
        <v>1</v>
      </c>
      <c r="BO47" s="12">
        <v>1</v>
      </c>
      <c r="CD47" s="12">
        <v>1</v>
      </c>
      <c r="CJ47" s="12">
        <v>1</v>
      </c>
      <c r="CK47" s="24">
        <f t="shared" si="2"/>
        <v>9</v>
      </c>
      <c r="CL47" s="80">
        <f t="shared" si="3"/>
        <v>0.10588235294117647</v>
      </c>
      <c r="CM47" s="25"/>
      <c r="CN47" s="25"/>
      <c r="CO47" s="10" t="s">
        <v>19</v>
      </c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</row>
    <row r="48" spans="1:172" s="1" customFormat="1" ht="21.5" thickBot="1" x14ac:dyDescent="0.55000000000000004">
      <c r="A48" s="70" t="s">
        <v>2</v>
      </c>
      <c r="B48" s="35" t="s">
        <v>12</v>
      </c>
      <c r="C48" s="89" t="s">
        <v>72</v>
      </c>
      <c r="D48" s="1">
        <v>1</v>
      </c>
      <c r="E48" s="1">
        <v>1</v>
      </c>
      <c r="G48" s="1">
        <v>1</v>
      </c>
      <c r="K48" s="1">
        <v>1</v>
      </c>
      <c r="L48" s="1">
        <v>1</v>
      </c>
      <c r="N48" s="1">
        <v>1</v>
      </c>
      <c r="O48" s="1">
        <v>1</v>
      </c>
      <c r="P48" s="1">
        <v>1</v>
      </c>
      <c r="Q48" s="1">
        <v>1</v>
      </c>
      <c r="S48" s="1">
        <v>1</v>
      </c>
      <c r="U48" s="1">
        <v>1</v>
      </c>
      <c r="W48" s="1">
        <v>1</v>
      </c>
      <c r="Z48" s="1">
        <v>1</v>
      </c>
      <c r="AE48" s="1">
        <v>1</v>
      </c>
      <c r="AH48" s="1">
        <v>1</v>
      </c>
      <c r="AJ48" s="1">
        <v>1</v>
      </c>
      <c r="AK48" s="1">
        <v>1</v>
      </c>
      <c r="AL48" s="1">
        <v>1</v>
      </c>
      <c r="AM48" s="1">
        <v>1</v>
      </c>
      <c r="AO48" s="1">
        <v>1</v>
      </c>
      <c r="AQ48" s="1">
        <v>1</v>
      </c>
      <c r="AR48" s="1">
        <v>1</v>
      </c>
      <c r="AU48" s="1">
        <v>1</v>
      </c>
      <c r="AV48" s="1">
        <v>1</v>
      </c>
      <c r="AW48" s="1">
        <v>1</v>
      </c>
      <c r="BD48" s="1">
        <v>1</v>
      </c>
      <c r="BG48" s="1">
        <v>1</v>
      </c>
      <c r="BH48" s="1">
        <v>1</v>
      </c>
      <c r="BJ48" s="1">
        <v>1</v>
      </c>
      <c r="BL48" s="1">
        <v>1</v>
      </c>
      <c r="BN48" s="1">
        <v>1</v>
      </c>
      <c r="BO48" s="1">
        <v>1</v>
      </c>
      <c r="BQ48" s="1">
        <v>1</v>
      </c>
      <c r="BR48" s="1">
        <v>1</v>
      </c>
      <c r="BU48" s="1">
        <v>1</v>
      </c>
      <c r="BV48" s="1">
        <v>1</v>
      </c>
      <c r="BW48" s="1">
        <v>1</v>
      </c>
      <c r="BX48" s="1">
        <v>1</v>
      </c>
      <c r="BZ48" s="1">
        <v>1</v>
      </c>
      <c r="CD48" s="1">
        <v>1</v>
      </c>
      <c r="CH48" s="1">
        <v>1</v>
      </c>
      <c r="CI48" s="1">
        <v>1</v>
      </c>
      <c r="CK48" s="36">
        <f t="shared" si="2"/>
        <v>42</v>
      </c>
      <c r="CL48" s="78">
        <f>CK48/85</f>
        <v>0.49411764705882355</v>
      </c>
      <c r="CM48" s="37"/>
      <c r="CN48" s="37"/>
      <c r="CO48" s="115" t="s">
        <v>19</v>
      </c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</row>
    <row r="49" spans="1:172" x14ac:dyDescent="0.5">
      <c r="A49" s="64" t="s">
        <v>3</v>
      </c>
      <c r="B49" s="3" t="s">
        <v>7</v>
      </c>
      <c r="C49" s="87" t="s">
        <v>89</v>
      </c>
      <c r="D49">
        <v>1</v>
      </c>
      <c r="E49">
        <v>1</v>
      </c>
      <c r="F49">
        <v>1</v>
      </c>
      <c r="G49">
        <v>1</v>
      </c>
      <c r="I49">
        <v>1</v>
      </c>
      <c r="J49">
        <v>1</v>
      </c>
      <c r="K49">
        <v>1</v>
      </c>
      <c r="M49">
        <v>1</v>
      </c>
      <c r="O49">
        <v>1</v>
      </c>
      <c r="P49">
        <v>1</v>
      </c>
      <c r="R49">
        <v>1</v>
      </c>
      <c r="S49">
        <v>1</v>
      </c>
      <c r="U49">
        <v>1</v>
      </c>
      <c r="Y49">
        <v>1</v>
      </c>
      <c r="Z49">
        <v>1</v>
      </c>
      <c r="AC49">
        <v>1</v>
      </c>
      <c r="AF49">
        <v>1</v>
      </c>
      <c r="AI49">
        <v>1</v>
      </c>
      <c r="AJ49">
        <v>1</v>
      </c>
      <c r="AQ49">
        <v>1</v>
      </c>
      <c r="AR49">
        <v>1</v>
      </c>
      <c r="AX49">
        <v>1</v>
      </c>
      <c r="AZ49">
        <v>1</v>
      </c>
      <c r="BC49">
        <v>1</v>
      </c>
      <c r="BD49">
        <v>1</v>
      </c>
      <c r="BI49">
        <v>1</v>
      </c>
      <c r="BJ49">
        <v>1</v>
      </c>
      <c r="BK49">
        <v>1</v>
      </c>
      <c r="BN49">
        <v>1</v>
      </c>
      <c r="BO49">
        <v>1</v>
      </c>
      <c r="BP49">
        <v>1</v>
      </c>
      <c r="BQ49">
        <v>1</v>
      </c>
      <c r="BU49">
        <v>1</v>
      </c>
      <c r="BV49">
        <v>1</v>
      </c>
      <c r="BY49">
        <v>1</v>
      </c>
      <c r="CA49">
        <v>1</v>
      </c>
      <c r="CG49">
        <v>1</v>
      </c>
      <c r="CI49">
        <v>1</v>
      </c>
      <c r="CJ49">
        <v>1</v>
      </c>
      <c r="CK49" s="14">
        <f t="shared" si="2"/>
        <v>39</v>
      </c>
      <c r="CL49" s="18">
        <f>CK49/85</f>
        <v>0.45882352941176469</v>
      </c>
      <c r="CM49" s="19"/>
      <c r="CN49" s="19"/>
      <c r="CO49" t="s">
        <v>19</v>
      </c>
    </row>
    <row r="50" spans="1:172" x14ac:dyDescent="0.5">
      <c r="A50" s="64" t="s">
        <v>3</v>
      </c>
      <c r="B50" s="3" t="s">
        <v>7</v>
      </c>
      <c r="C50" s="87" t="s">
        <v>90</v>
      </c>
      <c r="D50">
        <v>1</v>
      </c>
      <c r="E50">
        <v>1</v>
      </c>
      <c r="H50">
        <v>1</v>
      </c>
      <c r="K50">
        <v>1</v>
      </c>
      <c r="O50">
        <v>1</v>
      </c>
      <c r="P50">
        <v>1</v>
      </c>
      <c r="R50">
        <v>1</v>
      </c>
      <c r="U50">
        <v>1</v>
      </c>
      <c r="V50">
        <v>1</v>
      </c>
      <c r="W50">
        <v>1</v>
      </c>
      <c r="Z50">
        <v>1</v>
      </c>
      <c r="AD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R50">
        <v>1</v>
      </c>
      <c r="AV50">
        <v>1</v>
      </c>
      <c r="AW50">
        <v>1</v>
      </c>
      <c r="AX50">
        <v>1</v>
      </c>
      <c r="AZ50">
        <v>1</v>
      </c>
      <c r="BC50">
        <v>1</v>
      </c>
      <c r="BD50">
        <v>1</v>
      </c>
      <c r="BG50">
        <v>1</v>
      </c>
      <c r="BH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P50">
        <v>1</v>
      </c>
      <c r="BQ50">
        <v>1</v>
      </c>
      <c r="BT50">
        <v>1</v>
      </c>
      <c r="BU50">
        <v>1</v>
      </c>
      <c r="BV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E50">
        <v>1</v>
      </c>
      <c r="CG50">
        <v>1</v>
      </c>
      <c r="CI50">
        <v>1</v>
      </c>
      <c r="CJ50">
        <v>1</v>
      </c>
      <c r="CK50" s="14">
        <f t="shared" si="2"/>
        <v>49</v>
      </c>
      <c r="CL50" s="18">
        <f>CK50/85</f>
        <v>0.57647058823529407</v>
      </c>
      <c r="CM50" s="19"/>
      <c r="CN50" s="19"/>
      <c r="CO50" t="s">
        <v>19</v>
      </c>
    </row>
    <row r="51" spans="1:172" x14ac:dyDescent="0.5">
      <c r="A51" s="64" t="s">
        <v>3</v>
      </c>
      <c r="B51" s="3" t="s">
        <v>7</v>
      </c>
      <c r="C51" s="87" t="s">
        <v>73</v>
      </c>
      <c r="D51">
        <v>1</v>
      </c>
      <c r="K51">
        <v>1</v>
      </c>
      <c r="AD51">
        <v>1</v>
      </c>
      <c r="AG51">
        <v>1</v>
      </c>
      <c r="AH51">
        <v>1</v>
      </c>
      <c r="AL51">
        <v>1</v>
      </c>
      <c r="AV51">
        <v>1</v>
      </c>
      <c r="AX51">
        <v>1</v>
      </c>
      <c r="BH51">
        <v>1</v>
      </c>
      <c r="BL51">
        <v>1</v>
      </c>
      <c r="BO51">
        <v>1</v>
      </c>
      <c r="BY51">
        <v>1</v>
      </c>
      <c r="CG51">
        <v>1</v>
      </c>
      <c r="CJ51">
        <v>1</v>
      </c>
      <c r="CK51" s="14">
        <f t="shared" si="2"/>
        <v>14</v>
      </c>
      <c r="CL51" s="18">
        <f t="shared" ref="CL51:CL65" si="4">CK51/85</f>
        <v>0.16470588235294117</v>
      </c>
      <c r="CM51" s="19"/>
      <c r="CN51" s="19"/>
      <c r="CO51" t="s">
        <v>19</v>
      </c>
    </row>
    <row r="52" spans="1:172" s="10" customFormat="1" x14ac:dyDescent="0.5">
      <c r="A52" s="66" t="s">
        <v>3</v>
      </c>
      <c r="B52" s="9" t="s">
        <v>7</v>
      </c>
      <c r="C52" s="88" t="s">
        <v>74</v>
      </c>
      <c r="D52" s="10">
        <v>1</v>
      </c>
      <c r="E52" s="10">
        <v>1</v>
      </c>
      <c r="G52" s="10">
        <v>1</v>
      </c>
      <c r="K52" s="10">
        <v>1</v>
      </c>
      <c r="P52" s="10">
        <v>1</v>
      </c>
      <c r="R52" s="10">
        <v>1</v>
      </c>
      <c r="U52" s="10">
        <v>1</v>
      </c>
      <c r="W52" s="10">
        <v>1</v>
      </c>
      <c r="Z52" s="10">
        <v>1</v>
      </c>
      <c r="AB52" s="10">
        <v>1</v>
      </c>
      <c r="AD52" s="10">
        <v>1</v>
      </c>
      <c r="AG52" s="10">
        <v>1</v>
      </c>
      <c r="AH52" s="10">
        <v>1</v>
      </c>
      <c r="AI52" s="10">
        <v>1</v>
      </c>
      <c r="AJ52" s="10">
        <v>1</v>
      </c>
      <c r="AK52" s="10">
        <v>1</v>
      </c>
      <c r="AL52" s="10">
        <v>1</v>
      </c>
      <c r="AQ52" s="10">
        <v>1</v>
      </c>
      <c r="AR52" s="10">
        <v>1</v>
      </c>
      <c r="AV52" s="10">
        <v>1</v>
      </c>
      <c r="AX52" s="10">
        <v>1</v>
      </c>
      <c r="AZ52" s="10">
        <v>1</v>
      </c>
      <c r="BD52" s="10">
        <v>1</v>
      </c>
      <c r="BH52" s="10">
        <v>1</v>
      </c>
      <c r="BI52" s="10">
        <v>1</v>
      </c>
      <c r="BK52" s="10">
        <v>1</v>
      </c>
      <c r="BL52" s="10">
        <v>1</v>
      </c>
      <c r="BU52" s="10">
        <v>1</v>
      </c>
      <c r="BV52" s="10">
        <v>1</v>
      </c>
      <c r="BY52" s="10">
        <v>1</v>
      </c>
      <c r="CE52" s="10">
        <v>1</v>
      </c>
      <c r="CG52" s="10">
        <v>1</v>
      </c>
      <c r="CJ52" s="10">
        <v>1</v>
      </c>
      <c r="CK52" s="21">
        <f t="shared" si="2"/>
        <v>33</v>
      </c>
      <c r="CL52" s="77">
        <f t="shared" si="4"/>
        <v>0.38823529411764707</v>
      </c>
      <c r="CM52" s="23"/>
      <c r="CN52" s="22"/>
      <c r="CO52" s="10" t="s">
        <v>19</v>
      </c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</row>
    <row r="53" spans="1:172" x14ac:dyDescent="0.5">
      <c r="A53" s="64" t="s">
        <v>3</v>
      </c>
      <c r="B53" s="3" t="s">
        <v>8</v>
      </c>
      <c r="C53" s="87" t="s">
        <v>75</v>
      </c>
      <c r="G53">
        <v>1</v>
      </c>
      <c r="K53">
        <v>1</v>
      </c>
      <c r="P53">
        <v>1</v>
      </c>
      <c r="U53">
        <v>1</v>
      </c>
      <c r="W53">
        <v>1</v>
      </c>
      <c r="AB53">
        <v>1</v>
      </c>
      <c r="AH53">
        <v>1</v>
      </c>
      <c r="AK53">
        <v>1</v>
      </c>
      <c r="AQ53">
        <v>1</v>
      </c>
      <c r="AW53">
        <v>1</v>
      </c>
      <c r="AX53">
        <v>1</v>
      </c>
      <c r="AZ53">
        <v>1</v>
      </c>
      <c r="BD53">
        <v>1</v>
      </c>
      <c r="BH53">
        <v>1</v>
      </c>
      <c r="BK53">
        <v>1</v>
      </c>
      <c r="BL53">
        <v>1</v>
      </c>
      <c r="BM53">
        <v>1</v>
      </c>
      <c r="BN53">
        <v>1</v>
      </c>
      <c r="BQ53">
        <v>1</v>
      </c>
      <c r="BU53">
        <v>1</v>
      </c>
      <c r="BY53">
        <v>1</v>
      </c>
      <c r="CB53">
        <v>1</v>
      </c>
      <c r="CC53">
        <v>1</v>
      </c>
      <c r="CE53">
        <v>1</v>
      </c>
      <c r="CI53">
        <v>1</v>
      </c>
      <c r="CK53" s="14">
        <f t="shared" si="2"/>
        <v>25</v>
      </c>
      <c r="CL53" s="18">
        <f t="shared" si="4"/>
        <v>0.29411764705882354</v>
      </c>
      <c r="CM53" s="20"/>
      <c r="CN53" s="19"/>
      <c r="CO53" t="s">
        <v>19</v>
      </c>
    </row>
    <row r="54" spans="1:172" s="10" customFormat="1" x14ac:dyDescent="0.5">
      <c r="A54" s="66" t="s">
        <v>3</v>
      </c>
      <c r="B54" s="9" t="s">
        <v>8</v>
      </c>
      <c r="C54" s="88" t="s">
        <v>76</v>
      </c>
      <c r="D54" s="10">
        <v>1</v>
      </c>
      <c r="K54" s="10">
        <v>1</v>
      </c>
      <c r="P54" s="10">
        <v>1</v>
      </c>
      <c r="U54" s="10">
        <v>1</v>
      </c>
      <c r="W54" s="10">
        <v>1</v>
      </c>
      <c r="AB54" s="10">
        <v>1</v>
      </c>
      <c r="AK54" s="10">
        <v>1</v>
      </c>
      <c r="AL54" s="10">
        <v>1</v>
      </c>
      <c r="AQ54" s="10">
        <v>1</v>
      </c>
      <c r="AR54" s="10">
        <v>1</v>
      </c>
      <c r="AX54" s="10">
        <v>1</v>
      </c>
      <c r="AZ54" s="10">
        <v>1</v>
      </c>
      <c r="BD54" s="10">
        <v>1</v>
      </c>
      <c r="BL54" s="10">
        <v>1</v>
      </c>
      <c r="BU54" s="10">
        <v>1</v>
      </c>
      <c r="BY54" s="10">
        <v>1</v>
      </c>
      <c r="CE54" s="10">
        <v>1</v>
      </c>
      <c r="CK54" s="21">
        <f t="shared" si="2"/>
        <v>17</v>
      </c>
      <c r="CL54" s="77">
        <f t="shared" si="4"/>
        <v>0.2</v>
      </c>
      <c r="CM54" s="22"/>
      <c r="CN54" s="22"/>
      <c r="CO54" s="10" t="s">
        <v>19</v>
      </c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</row>
    <row r="55" spans="1:172" x14ac:dyDescent="0.5">
      <c r="A55" s="64" t="s">
        <v>3</v>
      </c>
      <c r="B55" s="3" t="s">
        <v>11</v>
      </c>
      <c r="C55" s="87" t="s">
        <v>77</v>
      </c>
      <c r="E55">
        <v>1</v>
      </c>
      <c r="F55">
        <v>1</v>
      </c>
      <c r="G55">
        <v>1</v>
      </c>
      <c r="H55">
        <v>1</v>
      </c>
      <c r="J55">
        <v>1</v>
      </c>
      <c r="K55">
        <v>1</v>
      </c>
      <c r="L55">
        <v>1</v>
      </c>
      <c r="N55">
        <v>1</v>
      </c>
      <c r="P55">
        <v>1</v>
      </c>
      <c r="R55">
        <v>1</v>
      </c>
      <c r="U55">
        <v>1</v>
      </c>
      <c r="X55">
        <v>1</v>
      </c>
      <c r="Z55">
        <v>1</v>
      </c>
      <c r="AI55">
        <v>1</v>
      </c>
      <c r="AL55">
        <v>1</v>
      </c>
      <c r="AO55">
        <v>1</v>
      </c>
      <c r="AV55">
        <v>1</v>
      </c>
      <c r="AW55">
        <v>1</v>
      </c>
      <c r="BD55">
        <v>1</v>
      </c>
      <c r="BH55">
        <v>1</v>
      </c>
      <c r="BI55">
        <v>1</v>
      </c>
      <c r="BJ55">
        <v>1</v>
      </c>
      <c r="BK55">
        <v>1</v>
      </c>
      <c r="BM55">
        <v>1</v>
      </c>
      <c r="BP55">
        <v>1</v>
      </c>
      <c r="BT55">
        <v>1</v>
      </c>
      <c r="BX55">
        <v>1</v>
      </c>
      <c r="BZ55">
        <v>1</v>
      </c>
      <c r="CB55">
        <v>1</v>
      </c>
      <c r="CK55" s="14">
        <f t="shared" si="2"/>
        <v>29</v>
      </c>
      <c r="CL55" s="18">
        <f t="shared" si="4"/>
        <v>0.3411764705882353</v>
      </c>
      <c r="CM55" s="20"/>
      <c r="CN55" s="19"/>
      <c r="CO55" t="s">
        <v>19</v>
      </c>
    </row>
    <row r="56" spans="1:172" x14ac:dyDescent="0.5">
      <c r="A56" s="64" t="s">
        <v>3</v>
      </c>
      <c r="B56" s="3" t="s">
        <v>11</v>
      </c>
      <c r="C56" s="87" t="s">
        <v>78</v>
      </c>
      <c r="E56">
        <v>1</v>
      </c>
      <c r="G56">
        <v>1</v>
      </c>
      <c r="I56">
        <v>1</v>
      </c>
      <c r="J56">
        <v>1</v>
      </c>
      <c r="K56">
        <v>1</v>
      </c>
      <c r="L56">
        <v>1</v>
      </c>
      <c r="P56">
        <v>1</v>
      </c>
      <c r="R56">
        <v>1</v>
      </c>
      <c r="U56">
        <v>1</v>
      </c>
      <c r="W56">
        <v>1</v>
      </c>
      <c r="Z56">
        <v>1</v>
      </c>
      <c r="AH56">
        <v>1</v>
      </c>
      <c r="AO56">
        <v>1</v>
      </c>
      <c r="AV56">
        <v>1</v>
      </c>
      <c r="AW56">
        <v>1</v>
      </c>
      <c r="BD56">
        <v>1</v>
      </c>
      <c r="BH56">
        <v>1</v>
      </c>
      <c r="BK56">
        <v>1</v>
      </c>
      <c r="BM56">
        <v>1</v>
      </c>
      <c r="BP56">
        <v>1</v>
      </c>
      <c r="BX56">
        <v>1</v>
      </c>
      <c r="BY56">
        <v>1</v>
      </c>
      <c r="BZ56">
        <v>1</v>
      </c>
      <c r="CB56">
        <v>1</v>
      </c>
      <c r="CE56">
        <v>1</v>
      </c>
      <c r="CK56" s="14">
        <f t="shared" si="2"/>
        <v>25</v>
      </c>
      <c r="CL56" s="18">
        <f t="shared" si="4"/>
        <v>0.29411764705882354</v>
      </c>
      <c r="CM56" s="20"/>
      <c r="CN56" s="19"/>
      <c r="CO56" t="s">
        <v>19</v>
      </c>
    </row>
    <row r="57" spans="1:172" x14ac:dyDescent="0.5">
      <c r="A57" s="64" t="s">
        <v>3</v>
      </c>
      <c r="B57" s="3" t="s">
        <v>11</v>
      </c>
      <c r="C57" s="87" t="s">
        <v>79</v>
      </c>
      <c r="D57">
        <v>1</v>
      </c>
      <c r="E57">
        <v>1</v>
      </c>
      <c r="G57">
        <v>1</v>
      </c>
      <c r="H57">
        <v>1</v>
      </c>
      <c r="J57">
        <v>1</v>
      </c>
      <c r="K57">
        <v>1</v>
      </c>
      <c r="N57">
        <v>1</v>
      </c>
      <c r="P57">
        <v>1</v>
      </c>
      <c r="U57">
        <v>1</v>
      </c>
      <c r="W57">
        <v>1</v>
      </c>
      <c r="X57">
        <v>1</v>
      </c>
      <c r="Z57">
        <v>1</v>
      </c>
      <c r="AH57">
        <v>1</v>
      </c>
      <c r="AL57">
        <v>1</v>
      </c>
      <c r="AT57">
        <v>1</v>
      </c>
      <c r="AV57">
        <v>1</v>
      </c>
      <c r="AW57">
        <v>1</v>
      </c>
      <c r="AZ57">
        <v>1</v>
      </c>
      <c r="BC57">
        <v>1</v>
      </c>
      <c r="BD57">
        <v>1</v>
      </c>
      <c r="BH57">
        <v>1</v>
      </c>
      <c r="BJ57">
        <v>1</v>
      </c>
      <c r="BL57">
        <v>1</v>
      </c>
      <c r="BM57">
        <v>1</v>
      </c>
      <c r="BN57">
        <v>1</v>
      </c>
      <c r="BP57">
        <v>1</v>
      </c>
      <c r="BU57">
        <v>1</v>
      </c>
      <c r="BV57">
        <v>1</v>
      </c>
      <c r="BX57">
        <v>1</v>
      </c>
      <c r="BY57">
        <v>1</v>
      </c>
      <c r="BZ57">
        <v>1</v>
      </c>
      <c r="CC57">
        <v>1</v>
      </c>
      <c r="CK57" s="14">
        <f t="shared" si="2"/>
        <v>32</v>
      </c>
      <c r="CL57" s="18">
        <f t="shared" si="4"/>
        <v>0.37647058823529411</v>
      </c>
      <c r="CM57" s="19"/>
      <c r="CN57" s="19"/>
      <c r="CO57" t="s">
        <v>19</v>
      </c>
    </row>
    <row r="58" spans="1:172" s="10" customFormat="1" x14ac:dyDescent="0.5">
      <c r="A58" s="66" t="s">
        <v>3</v>
      </c>
      <c r="B58" s="9" t="s">
        <v>11</v>
      </c>
      <c r="C58" s="88" t="s">
        <v>80</v>
      </c>
      <c r="D58" s="10">
        <v>1</v>
      </c>
      <c r="E58" s="10">
        <v>1</v>
      </c>
      <c r="G58" s="10">
        <v>1</v>
      </c>
      <c r="H58" s="10">
        <v>1</v>
      </c>
      <c r="J58" s="10">
        <v>1</v>
      </c>
      <c r="K58" s="10">
        <v>1</v>
      </c>
      <c r="N58" s="10">
        <v>1</v>
      </c>
      <c r="P58" s="10">
        <v>1</v>
      </c>
      <c r="U58" s="10">
        <v>1</v>
      </c>
      <c r="W58" s="10">
        <v>1</v>
      </c>
      <c r="X58" s="10">
        <v>1</v>
      </c>
      <c r="Z58" s="10">
        <v>1</v>
      </c>
      <c r="AH58" s="10">
        <v>1</v>
      </c>
      <c r="AL58" s="10">
        <v>1</v>
      </c>
      <c r="AS58" s="10">
        <v>1</v>
      </c>
      <c r="AT58" s="10">
        <v>1</v>
      </c>
      <c r="AV58" s="10">
        <v>1</v>
      </c>
      <c r="AW58" s="10">
        <v>1</v>
      </c>
      <c r="BD58" s="10">
        <v>1</v>
      </c>
      <c r="BG58" s="10">
        <v>1</v>
      </c>
      <c r="BH58" s="10">
        <v>1</v>
      </c>
      <c r="BJ58" s="10">
        <v>1</v>
      </c>
      <c r="BL58" s="10">
        <v>1</v>
      </c>
      <c r="BM58" s="10">
        <v>1</v>
      </c>
      <c r="BN58" s="10">
        <v>1</v>
      </c>
      <c r="BP58" s="10">
        <v>1</v>
      </c>
      <c r="BT58" s="10">
        <v>1</v>
      </c>
      <c r="BV58" s="10">
        <v>1</v>
      </c>
      <c r="BX58" s="10">
        <v>1</v>
      </c>
      <c r="BY58" s="10">
        <v>1</v>
      </c>
      <c r="BZ58" s="10">
        <v>1</v>
      </c>
      <c r="CC58" s="10">
        <v>1</v>
      </c>
      <c r="CE58" s="10">
        <v>1</v>
      </c>
      <c r="CK58" s="21">
        <f t="shared" si="2"/>
        <v>33</v>
      </c>
      <c r="CL58" s="77">
        <f t="shared" si="4"/>
        <v>0.38823529411764707</v>
      </c>
      <c r="CM58" s="22"/>
      <c r="CN58" s="22"/>
      <c r="CO58" s="10" t="s">
        <v>19</v>
      </c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</row>
    <row r="59" spans="1:172" x14ac:dyDescent="0.5">
      <c r="A59" s="64" t="s">
        <v>3</v>
      </c>
      <c r="B59" s="3" t="s">
        <v>12</v>
      </c>
      <c r="C59" s="87" t="s">
        <v>81</v>
      </c>
      <c r="K59">
        <v>1</v>
      </c>
      <c r="P59">
        <v>1</v>
      </c>
      <c r="W59">
        <v>1</v>
      </c>
      <c r="Z59">
        <v>1</v>
      </c>
      <c r="AA59">
        <v>1</v>
      </c>
      <c r="AM59">
        <v>1</v>
      </c>
      <c r="BD59">
        <v>1</v>
      </c>
      <c r="BG59">
        <v>1</v>
      </c>
      <c r="BH59">
        <v>1</v>
      </c>
      <c r="BI59">
        <v>1</v>
      </c>
      <c r="BK59">
        <v>1</v>
      </c>
      <c r="BL59">
        <v>1</v>
      </c>
      <c r="BN59">
        <v>1</v>
      </c>
      <c r="BO59">
        <v>1</v>
      </c>
      <c r="BQ59">
        <v>1</v>
      </c>
      <c r="BU59">
        <v>1</v>
      </c>
      <c r="BY59">
        <v>1</v>
      </c>
      <c r="CK59" s="14">
        <f t="shared" si="2"/>
        <v>17</v>
      </c>
      <c r="CL59" s="18">
        <f t="shared" si="4"/>
        <v>0.2</v>
      </c>
      <c r="CM59" s="19"/>
      <c r="CN59" s="19"/>
      <c r="CO59" t="s">
        <v>19</v>
      </c>
    </row>
    <row r="60" spans="1:172" s="10" customFormat="1" x14ac:dyDescent="0.5">
      <c r="A60" s="66" t="s">
        <v>3</v>
      </c>
      <c r="B60" s="9" t="s">
        <v>12</v>
      </c>
      <c r="C60" s="88" t="s">
        <v>82</v>
      </c>
      <c r="D60" s="10">
        <v>1</v>
      </c>
      <c r="K60" s="10">
        <v>1</v>
      </c>
      <c r="P60" s="10">
        <v>1</v>
      </c>
      <c r="W60" s="10">
        <v>1</v>
      </c>
      <c r="Z60" s="10">
        <v>1</v>
      </c>
      <c r="AM60" s="10">
        <v>1</v>
      </c>
      <c r="BG60" s="10">
        <v>1</v>
      </c>
      <c r="BH60" s="10">
        <v>1</v>
      </c>
      <c r="BJ60" s="10">
        <v>1</v>
      </c>
      <c r="BK60" s="10">
        <v>1</v>
      </c>
      <c r="BL60" s="10">
        <v>1</v>
      </c>
      <c r="BN60" s="10">
        <v>1</v>
      </c>
      <c r="BQ60" s="10">
        <v>1</v>
      </c>
      <c r="BU60" s="10">
        <v>1</v>
      </c>
      <c r="CK60" s="21">
        <f t="shared" si="2"/>
        <v>14</v>
      </c>
      <c r="CL60" s="77">
        <f t="shared" si="4"/>
        <v>0.16470588235294117</v>
      </c>
      <c r="CM60" s="22"/>
      <c r="CN60" s="22"/>
      <c r="CO60" s="10" t="s">
        <v>19</v>
      </c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</row>
    <row r="61" spans="1:172" x14ac:dyDescent="0.5">
      <c r="A61" s="64" t="s">
        <v>3</v>
      </c>
      <c r="B61" s="3" t="s">
        <v>13</v>
      </c>
      <c r="C61" s="87" t="s">
        <v>83</v>
      </c>
      <c r="D61">
        <v>1</v>
      </c>
      <c r="E61">
        <v>1</v>
      </c>
      <c r="H61">
        <v>1</v>
      </c>
      <c r="L61">
        <v>1</v>
      </c>
      <c r="M61">
        <v>1</v>
      </c>
      <c r="N61">
        <v>1</v>
      </c>
      <c r="P61">
        <v>1</v>
      </c>
      <c r="T61">
        <v>1</v>
      </c>
      <c r="U61">
        <v>1</v>
      </c>
      <c r="Y61">
        <v>1</v>
      </c>
      <c r="AI61">
        <v>1</v>
      </c>
      <c r="AM61">
        <v>1</v>
      </c>
      <c r="AO61">
        <v>1</v>
      </c>
      <c r="AQ61">
        <v>1</v>
      </c>
      <c r="AR61">
        <v>1</v>
      </c>
      <c r="AT61">
        <v>1</v>
      </c>
      <c r="AV61">
        <v>1</v>
      </c>
      <c r="AW61">
        <v>1</v>
      </c>
      <c r="AZ61">
        <v>1</v>
      </c>
      <c r="BG61">
        <v>1</v>
      </c>
      <c r="BH61">
        <v>1</v>
      </c>
      <c r="BK61">
        <v>1</v>
      </c>
      <c r="BL61">
        <v>1</v>
      </c>
      <c r="BM61">
        <v>1</v>
      </c>
      <c r="BQ61">
        <v>1</v>
      </c>
      <c r="BV61">
        <v>1</v>
      </c>
      <c r="BX61">
        <v>1</v>
      </c>
      <c r="BZ61">
        <v>1</v>
      </c>
      <c r="CA61">
        <v>1</v>
      </c>
      <c r="CJ61">
        <v>1</v>
      </c>
      <c r="CK61" s="14">
        <f t="shared" si="2"/>
        <v>30</v>
      </c>
      <c r="CL61" s="18">
        <f t="shared" si="4"/>
        <v>0.35294117647058826</v>
      </c>
      <c r="CM61" s="20"/>
      <c r="CN61" s="19"/>
      <c r="CO61" t="s">
        <v>19</v>
      </c>
    </row>
    <row r="62" spans="1:172" x14ac:dyDescent="0.5">
      <c r="A62" s="64" t="s">
        <v>3</v>
      </c>
      <c r="B62" s="3" t="s">
        <v>13</v>
      </c>
      <c r="C62" s="87" t="s">
        <v>84</v>
      </c>
      <c r="H62">
        <v>1</v>
      </c>
      <c r="L62">
        <v>1</v>
      </c>
      <c r="M62">
        <v>1</v>
      </c>
      <c r="N62">
        <v>1</v>
      </c>
      <c r="P62">
        <v>1</v>
      </c>
      <c r="T62">
        <v>1</v>
      </c>
      <c r="U62">
        <v>1</v>
      </c>
      <c r="Y62">
        <v>1</v>
      </c>
      <c r="AI62">
        <v>1</v>
      </c>
      <c r="AM62">
        <v>1</v>
      </c>
      <c r="AO62">
        <v>1</v>
      </c>
      <c r="AQ62">
        <v>1</v>
      </c>
      <c r="AR62">
        <v>1</v>
      </c>
      <c r="AT62">
        <v>1</v>
      </c>
      <c r="AV62">
        <v>1</v>
      </c>
      <c r="AW62">
        <v>1</v>
      </c>
      <c r="AZ62">
        <v>1</v>
      </c>
      <c r="BG62">
        <v>1</v>
      </c>
      <c r="BH62">
        <v>1</v>
      </c>
      <c r="BL62">
        <v>1</v>
      </c>
      <c r="BN62">
        <v>1</v>
      </c>
      <c r="BP62">
        <v>1</v>
      </c>
      <c r="BQ62">
        <v>1</v>
      </c>
      <c r="BV62">
        <v>1</v>
      </c>
      <c r="BX62">
        <v>1</v>
      </c>
      <c r="BZ62">
        <v>1</v>
      </c>
      <c r="CF62">
        <v>1</v>
      </c>
      <c r="CJ62">
        <v>1</v>
      </c>
      <c r="CK62" s="14">
        <f t="shared" si="2"/>
        <v>28</v>
      </c>
      <c r="CL62" s="18">
        <f t="shared" si="4"/>
        <v>0.32941176470588235</v>
      </c>
      <c r="CM62" s="20"/>
      <c r="CN62" s="19"/>
      <c r="CO62" t="s">
        <v>19</v>
      </c>
    </row>
    <row r="63" spans="1:172" x14ac:dyDescent="0.5">
      <c r="A63" s="64" t="s">
        <v>3</v>
      </c>
      <c r="B63" s="3" t="s">
        <v>13</v>
      </c>
      <c r="C63" s="87" t="s">
        <v>85</v>
      </c>
      <c r="D63">
        <v>1</v>
      </c>
      <c r="H63">
        <v>1</v>
      </c>
      <c r="M63">
        <v>1</v>
      </c>
      <c r="N63">
        <v>1</v>
      </c>
      <c r="T63">
        <v>1</v>
      </c>
      <c r="Y63">
        <v>1</v>
      </c>
      <c r="Z63">
        <v>1</v>
      </c>
      <c r="AI63">
        <v>1</v>
      </c>
      <c r="AM63">
        <v>1</v>
      </c>
      <c r="AO63">
        <v>1</v>
      </c>
      <c r="AV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P63">
        <v>1</v>
      </c>
      <c r="BQ63">
        <v>1</v>
      </c>
      <c r="BX63">
        <v>1</v>
      </c>
      <c r="CE63">
        <v>1</v>
      </c>
      <c r="CH63">
        <v>1</v>
      </c>
      <c r="CJ63">
        <v>1</v>
      </c>
      <c r="CK63" s="14">
        <f t="shared" si="2"/>
        <v>24</v>
      </c>
      <c r="CL63" s="18">
        <f t="shared" si="4"/>
        <v>0.28235294117647058</v>
      </c>
      <c r="CM63" s="20"/>
      <c r="CN63" s="19"/>
      <c r="CO63" t="s">
        <v>19</v>
      </c>
    </row>
    <row r="64" spans="1:172" x14ac:dyDescent="0.5">
      <c r="A64" s="64" t="s">
        <v>3</v>
      </c>
      <c r="B64" s="3" t="s">
        <v>13</v>
      </c>
      <c r="C64" s="87" t="s">
        <v>86</v>
      </c>
      <c r="D64">
        <v>1</v>
      </c>
      <c r="E64">
        <v>1</v>
      </c>
      <c r="M64">
        <v>1</v>
      </c>
      <c r="N64">
        <v>1</v>
      </c>
      <c r="P64">
        <v>1</v>
      </c>
      <c r="T64">
        <v>1</v>
      </c>
      <c r="U64">
        <v>1</v>
      </c>
      <c r="W64">
        <v>1</v>
      </c>
      <c r="Y64">
        <v>1</v>
      </c>
      <c r="AI64">
        <v>1</v>
      </c>
      <c r="AO64">
        <v>1</v>
      </c>
      <c r="AQ64">
        <v>1</v>
      </c>
      <c r="AR64">
        <v>1</v>
      </c>
      <c r="AT64">
        <v>1</v>
      </c>
      <c r="AV64">
        <v>1</v>
      </c>
      <c r="AW64">
        <v>1</v>
      </c>
      <c r="AZ64">
        <v>1</v>
      </c>
      <c r="BG64">
        <v>1</v>
      </c>
      <c r="BH64">
        <v>1</v>
      </c>
      <c r="BI64">
        <v>1</v>
      </c>
      <c r="BK64">
        <v>1</v>
      </c>
      <c r="BL64">
        <v>1</v>
      </c>
      <c r="BM64">
        <v>1</v>
      </c>
      <c r="BP64">
        <v>1</v>
      </c>
      <c r="BQ64">
        <v>1</v>
      </c>
      <c r="BU64">
        <v>1</v>
      </c>
      <c r="BX64">
        <v>1</v>
      </c>
      <c r="BZ64">
        <v>1</v>
      </c>
      <c r="CE64">
        <v>1</v>
      </c>
      <c r="CF64">
        <v>1</v>
      </c>
      <c r="CH64">
        <v>1</v>
      </c>
      <c r="CI64">
        <v>1</v>
      </c>
      <c r="CJ64">
        <v>1</v>
      </c>
      <c r="CK64" s="14">
        <f t="shared" si="2"/>
        <v>33</v>
      </c>
      <c r="CL64" s="18">
        <f t="shared" si="4"/>
        <v>0.38823529411764707</v>
      </c>
      <c r="CM64" s="20"/>
      <c r="CN64" s="19"/>
      <c r="CO64" t="s">
        <v>19</v>
      </c>
    </row>
    <row r="65" spans="1:172" x14ac:dyDescent="0.5">
      <c r="A65" s="64" t="s">
        <v>3</v>
      </c>
      <c r="B65" s="3" t="s">
        <v>13</v>
      </c>
      <c r="C65" s="87" t="s">
        <v>87</v>
      </c>
      <c r="D65">
        <v>1</v>
      </c>
      <c r="H65">
        <v>1</v>
      </c>
      <c r="M65">
        <v>1</v>
      </c>
      <c r="N65">
        <v>1</v>
      </c>
      <c r="T65">
        <v>1</v>
      </c>
      <c r="Y65">
        <v>1</v>
      </c>
      <c r="Z65">
        <v>1</v>
      </c>
      <c r="AA65">
        <v>1</v>
      </c>
      <c r="AI65">
        <v>1</v>
      </c>
      <c r="AM65">
        <v>1</v>
      </c>
      <c r="AO65">
        <v>1</v>
      </c>
      <c r="AQ65">
        <v>1</v>
      </c>
      <c r="AV65">
        <v>1</v>
      </c>
      <c r="BH65">
        <v>1</v>
      </c>
      <c r="BI65">
        <v>1</v>
      </c>
      <c r="BK65">
        <v>1</v>
      </c>
      <c r="BL65">
        <v>1</v>
      </c>
      <c r="BM65">
        <v>1</v>
      </c>
      <c r="BN65">
        <v>1</v>
      </c>
      <c r="BP65">
        <v>1</v>
      </c>
      <c r="BQ65">
        <v>1</v>
      </c>
      <c r="BX65">
        <v>1</v>
      </c>
      <c r="CE65">
        <v>1</v>
      </c>
      <c r="CH65">
        <v>1</v>
      </c>
      <c r="CJ65">
        <v>1</v>
      </c>
      <c r="CK65" s="14">
        <f t="shared" si="2"/>
        <v>25</v>
      </c>
      <c r="CL65" s="18">
        <f t="shared" si="4"/>
        <v>0.29411764705882354</v>
      </c>
      <c r="CM65" s="20"/>
      <c r="CN65" s="19"/>
      <c r="CO65" t="s">
        <v>19</v>
      </c>
    </row>
    <row r="66" spans="1:172" s="1" customFormat="1" ht="21.5" thickBot="1" x14ac:dyDescent="0.55000000000000004">
      <c r="A66" s="72" t="s">
        <v>3</v>
      </c>
      <c r="B66" s="35" t="s">
        <v>13</v>
      </c>
      <c r="C66" s="89" t="s">
        <v>88</v>
      </c>
      <c r="D66" s="1">
        <v>1</v>
      </c>
      <c r="E66" s="1">
        <v>1</v>
      </c>
      <c r="H66" s="1">
        <v>1</v>
      </c>
      <c r="M66" s="1">
        <v>1</v>
      </c>
      <c r="N66" s="1">
        <v>1</v>
      </c>
      <c r="P66" s="1">
        <v>1</v>
      </c>
      <c r="T66" s="1">
        <v>1</v>
      </c>
      <c r="U66" s="1">
        <v>1</v>
      </c>
      <c r="W66" s="1">
        <v>1</v>
      </c>
      <c r="Y66" s="1">
        <v>1</v>
      </c>
      <c r="Z66" s="1">
        <v>1</v>
      </c>
      <c r="AI66" s="1">
        <v>1</v>
      </c>
      <c r="AO66" s="1">
        <v>1</v>
      </c>
      <c r="AQ66" s="1">
        <v>1</v>
      </c>
      <c r="AR66" s="1">
        <v>1</v>
      </c>
      <c r="AT66" s="1">
        <v>1</v>
      </c>
      <c r="AV66" s="1">
        <v>1</v>
      </c>
      <c r="AW66" s="1">
        <v>1</v>
      </c>
      <c r="AZ66" s="1">
        <v>1</v>
      </c>
      <c r="BG66" s="1">
        <v>1</v>
      </c>
      <c r="BH66" s="1">
        <v>1</v>
      </c>
      <c r="BI66" s="1">
        <v>1</v>
      </c>
      <c r="BK66" s="1">
        <v>1</v>
      </c>
      <c r="BL66" s="1">
        <v>1</v>
      </c>
      <c r="BM66" s="1">
        <v>1</v>
      </c>
      <c r="BN66" s="1">
        <v>1</v>
      </c>
      <c r="BP66" s="1">
        <v>1</v>
      </c>
      <c r="BQ66" s="1">
        <v>1</v>
      </c>
      <c r="BU66" s="1">
        <v>1</v>
      </c>
      <c r="BX66" s="1">
        <v>1</v>
      </c>
      <c r="CE66" s="1">
        <v>1</v>
      </c>
      <c r="CF66" s="1">
        <v>1</v>
      </c>
      <c r="CI66" s="1">
        <v>1</v>
      </c>
      <c r="CJ66" s="1">
        <v>1</v>
      </c>
      <c r="CK66" s="36">
        <f t="shared" ref="CK66:CK97" si="5">SUM(D66:CJ66)</f>
        <v>34</v>
      </c>
      <c r="CL66" s="78">
        <f t="shared" ref="CL66:CL76" si="6">CK66/85</f>
        <v>0.4</v>
      </c>
      <c r="CM66" s="42"/>
      <c r="CN66" s="37"/>
      <c r="CO66" s="1" t="s">
        <v>19</v>
      </c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</row>
    <row r="67" spans="1:172" s="1" customFormat="1" ht="21.5" thickBot="1" x14ac:dyDescent="0.55000000000000004">
      <c r="A67" s="27" t="s">
        <v>4</v>
      </c>
      <c r="B67" s="3" t="s">
        <v>7</v>
      </c>
      <c r="C67" s="87" t="s">
        <v>91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/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/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/>
      <c r="CE67">
        <v>1</v>
      </c>
      <c r="CF67">
        <v>1</v>
      </c>
      <c r="CG67">
        <v>1</v>
      </c>
      <c r="CH67">
        <v>1</v>
      </c>
      <c r="CI67">
        <v>1</v>
      </c>
      <c r="CJ67">
        <v>1</v>
      </c>
      <c r="CK67" s="14">
        <f t="shared" si="5"/>
        <v>82</v>
      </c>
      <c r="CL67" s="18">
        <f t="shared" si="6"/>
        <v>0.96470588235294119</v>
      </c>
      <c r="CM67" s="20"/>
      <c r="CN67" s="19"/>
      <c r="CO67" t="s">
        <v>19</v>
      </c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</row>
    <row r="68" spans="1:172" s="10" customFormat="1" x14ac:dyDescent="0.5">
      <c r="A68" s="27" t="s">
        <v>4</v>
      </c>
      <c r="B68" s="3" t="s">
        <v>7</v>
      </c>
      <c r="C68" s="87" t="s">
        <v>92</v>
      </c>
      <c r="D68">
        <v>1</v>
      </c>
      <c r="E68"/>
      <c r="F68">
        <v>1</v>
      </c>
      <c r="G68">
        <v>1</v>
      </c>
      <c r="H68">
        <v>1</v>
      </c>
      <c r="I68">
        <v>1</v>
      </c>
      <c r="J68"/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/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/>
      <c r="AW68">
        <v>1</v>
      </c>
      <c r="AX68">
        <v>1</v>
      </c>
      <c r="AY68"/>
      <c r="AZ68">
        <v>1</v>
      </c>
      <c r="BA68">
        <v>1</v>
      </c>
      <c r="BB68">
        <v>1</v>
      </c>
      <c r="BC68">
        <v>1</v>
      </c>
      <c r="BD68"/>
      <c r="BE68"/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/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/>
      <c r="CE68">
        <v>1</v>
      </c>
      <c r="CF68">
        <v>1</v>
      </c>
      <c r="CG68">
        <v>1</v>
      </c>
      <c r="CH68">
        <v>1</v>
      </c>
      <c r="CI68">
        <v>1</v>
      </c>
      <c r="CJ68">
        <v>1</v>
      </c>
      <c r="CK68" s="14">
        <f t="shared" si="5"/>
        <v>76</v>
      </c>
      <c r="CL68" s="18">
        <f t="shared" si="6"/>
        <v>0.89411764705882357</v>
      </c>
      <c r="CM68" s="20"/>
      <c r="CN68" s="19"/>
      <c r="CO68" t="s">
        <v>19</v>
      </c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</row>
    <row r="69" spans="1:172" x14ac:dyDescent="0.5">
      <c r="A69" s="27" t="s">
        <v>4</v>
      </c>
      <c r="B69" s="3" t="s">
        <v>7</v>
      </c>
      <c r="C69" s="87" t="s">
        <v>93</v>
      </c>
      <c r="D69">
        <v>1</v>
      </c>
      <c r="F69">
        <v>1</v>
      </c>
      <c r="G69">
        <v>1</v>
      </c>
      <c r="H69">
        <v>1</v>
      </c>
      <c r="I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W69">
        <v>1</v>
      </c>
      <c r="AX69">
        <v>1</v>
      </c>
      <c r="AZ69">
        <v>1</v>
      </c>
      <c r="BA69">
        <v>1</v>
      </c>
      <c r="BB69">
        <v>1</v>
      </c>
      <c r="BC69">
        <v>1</v>
      </c>
      <c r="BF69">
        <v>1</v>
      </c>
      <c r="BG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E69">
        <v>1</v>
      </c>
      <c r="CF69">
        <v>1</v>
      </c>
      <c r="CG69">
        <v>1</v>
      </c>
      <c r="CH69">
        <v>1</v>
      </c>
      <c r="CI69">
        <v>1</v>
      </c>
      <c r="CJ69">
        <v>1</v>
      </c>
      <c r="CK69" s="14">
        <f t="shared" si="5"/>
        <v>73</v>
      </c>
      <c r="CL69" s="18">
        <f t="shared" si="6"/>
        <v>0.85882352941176465</v>
      </c>
      <c r="CM69" s="20"/>
      <c r="CN69" s="19"/>
      <c r="CO69" t="s">
        <v>19</v>
      </c>
    </row>
    <row r="70" spans="1:172" s="10" customFormat="1" x14ac:dyDescent="0.5">
      <c r="A70" s="30" t="s">
        <v>4</v>
      </c>
      <c r="B70" s="9" t="s">
        <v>7</v>
      </c>
      <c r="C70" s="88" t="s">
        <v>94</v>
      </c>
      <c r="E70" s="10">
        <v>1</v>
      </c>
      <c r="AN70" s="10">
        <v>1</v>
      </c>
      <c r="BD70" s="10">
        <v>1</v>
      </c>
      <c r="BM70" s="10">
        <v>1</v>
      </c>
      <c r="BO70" s="10">
        <v>1</v>
      </c>
      <c r="CK70" s="21">
        <f t="shared" si="5"/>
        <v>5</v>
      </c>
      <c r="CL70" s="77">
        <f t="shared" si="6"/>
        <v>5.8823529411764705E-2</v>
      </c>
      <c r="CM70" s="23"/>
      <c r="CN70" s="22"/>
      <c r="CO70" s="10" t="s">
        <v>19</v>
      </c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</row>
    <row r="71" spans="1:172" x14ac:dyDescent="0.5">
      <c r="A71" s="27" t="s">
        <v>4</v>
      </c>
      <c r="B71" s="3" t="s">
        <v>8</v>
      </c>
      <c r="C71" s="87" t="s">
        <v>95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B71">
        <v>1</v>
      </c>
      <c r="AC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D71">
        <v>1</v>
      </c>
      <c r="CE71">
        <v>1</v>
      </c>
      <c r="CF71">
        <v>1</v>
      </c>
      <c r="CG71">
        <v>1</v>
      </c>
      <c r="CH71">
        <v>1</v>
      </c>
      <c r="CJ71">
        <v>1</v>
      </c>
      <c r="CK71" s="14">
        <f t="shared" si="5"/>
        <v>77</v>
      </c>
      <c r="CL71" s="18">
        <f t="shared" si="6"/>
        <v>0.90588235294117647</v>
      </c>
      <c r="CM71" s="19"/>
      <c r="CN71" s="19"/>
      <c r="CO71" t="s">
        <v>19</v>
      </c>
    </row>
    <row r="72" spans="1:172" s="1" customFormat="1" ht="21.5" thickBot="1" x14ac:dyDescent="0.55000000000000004">
      <c r="A72" s="27" t="s">
        <v>4</v>
      </c>
      <c r="B72" s="3" t="s">
        <v>8</v>
      </c>
      <c r="C72" s="87" t="s">
        <v>96</v>
      </c>
      <c r="D72">
        <v>1</v>
      </c>
      <c r="E72">
        <v>1</v>
      </c>
      <c r="F72">
        <v>1</v>
      </c>
      <c r="G72">
        <v>1</v>
      </c>
      <c r="H72">
        <v>1</v>
      </c>
      <c r="I72"/>
      <c r="J72">
        <v>1</v>
      </c>
      <c r="K72">
        <v>1</v>
      </c>
      <c r="L72">
        <v>1</v>
      </c>
      <c r="M72">
        <v>1</v>
      </c>
      <c r="N72"/>
      <c r="O72">
        <v>1</v>
      </c>
      <c r="P72">
        <v>1</v>
      </c>
      <c r="Q72"/>
      <c r="R72"/>
      <c r="S72">
        <v>1</v>
      </c>
      <c r="T72"/>
      <c r="U72">
        <v>1</v>
      </c>
      <c r="V72">
        <v>1</v>
      </c>
      <c r="W72">
        <v>1</v>
      </c>
      <c r="X72"/>
      <c r="Y72">
        <v>1</v>
      </c>
      <c r="Z72">
        <v>1</v>
      </c>
      <c r="AA72"/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/>
      <c r="AJ72">
        <v>1</v>
      </c>
      <c r="AK72">
        <v>1</v>
      </c>
      <c r="AL72">
        <v>1</v>
      </c>
      <c r="AM72"/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/>
      <c r="AX72"/>
      <c r="AY72"/>
      <c r="AZ72">
        <v>1</v>
      </c>
      <c r="BA72"/>
      <c r="BB72">
        <v>1</v>
      </c>
      <c r="BC72">
        <v>1</v>
      </c>
      <c r="BD72"/>
      <c r="BE72"/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/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/>
      <c r="CD72">
        <v>1</v>
      </c>
      <c r="CE72"/>
      <c r="CF72">
        <v>1</v>
      </c>
      <c r="CG72">
        <v>1</v>
      </c>
      <c r="CH72">
        <v>1</v>
      </c>
      <c r="CI72">
        <v>1</v>
      </c>
      <c r="CJ72"/>
      <c r="CK72" s="14">
        <f t="shared" si="5"/>
        <v>66</v>
      </c>
      <c r="CL72" s="18">
        <f t="shared" si="6"/>
        <v>0.77647058823529413</v>
      </c>
      <c r="CM72" s="19"/>
      <c r="CN72" s="19"/>
      <c r="CO72" t="s">
        <v>19</v>
      </c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</row>
    <row r="73" spans="1:172" s="40" customFormat="1" x14ac:dyDescent="0.5">
      <c r="A73" s="27" t="s">
        <v>4</v>
      </c>
      <c r="B73" s="3" t="s">
        <v>8</v>
      </c>
      <c r="C73" s="87" t="s">
        <v>97</v>
      </c>
      <c r="D73">
        <v>1</v>
      </c>
      <c r="E73">
        <v>1</v>
      </c>
      <c r="F73">
        <v>1</v>
      </c>
      <c r="G73">
        <v>1</v>
      </c>
      <c r="H73"/>
      <c r="I73"/>
      <c r="J73">
        <v>1</v>
      </c>
      <c r="K73">
        <v>1</v>
      </c>
      <c r="L73">
        <v>1</v>
      </c>
      <c r="M73">
        <v>1</v>
      </c>
      <c r="N73"/>
      <c r="O73">
        <v>1</v>
      </c>
      <c r="P73">
        <v>1</v>
      </c>
      <c r="Q73"/>
      <c r="R73"/>
      <c r="S73">
        <v>1</v>
      </c>
      <c r="T73"/>
      <c r="U73">
        <v>1</v>
      </c>
      <c r="V73">
        <v>1</v>
      </c>
      <c r="W73">
        <v>1</v>
      </c>
      <c r="X73"/>
      <c r="Y73">
        <v>1</v>
      </c>
      <c r="Z73">
        <v>1</v>
      </c>
      <c r="AA73"/>
      <c r="AB73">
        <v>1</v>
      </c>
      <c r="AC73">
        <v>1</v>
      </c>
      <c r="AD73"/>
      <c r="AE73">
        <v>1</v>
      </c>
      <c r="AF73">
        <v>1</v>
      </c>
      <c r="AG73">
        <v>1</v>
      </c>
      <c r="AH73">
        <v>1</v>
      </c>
      <c r="AI73"/>
      <c r="AJ73">
        <v>1</v>
      </c>
      <c r="AK73"/>
      <c r="AL73">
        <v>1</v>
      </c>
      <c r="AM73"/>
      <c r="AN73"/>
      <c r="AO73">
        <v>1</v>
      </c>
      <c r="AP73"/>
      <c r="AQ73">
        <v>1</v>
      </c>
      <c r="AR73">
        <v>1</v>
      </c>
      <c r="AS73">
        <v>1</v>
      </c>
      <c r="AT73"/>
      <c r="AU73">
        <v>1</v>
      </c>
      <c r="AV73">
        <v>1</v>
      </c>
      <c r="AW73"/>
      <c r="AX73"/>
      <c r="AY73"/>
      <c r="AZ73">
        <v>1</v>
      </c>
      <c r="BA73"/>
      <c r="BB73">
        <v>1</v>
      </c>
      <c r="BC73">
        <v>1</v>
      </c>
      <c r="BD73">
        <v>1</v>
      </c>
      <c r="BE73"/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/>
      <c r="BP73">
        <v>1</v>
      </c>
      <c r="BQ73">
        <v>1</v>
      </c>
      <c r="BR73">
        <v>1</v>
      </c>
      <c r="BS73"/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/>
      <c r="CD73">
        <v>1</v>
      </c>
      <c r="CE73"/>
      <c r="CF73">
        <v>1</v>
      </c>
      <c r="CG73">
        <v>1</v>
      </c>
      <c r="CH73">
        <v>1</v>
      </c>
      <c r="CI73"/>
      <c r="CJ73"/>
      <c r="CK73" s="14">
        <f t="shared" si="5"/>
        <v>59</v>
      </c>
      <c r="CL73" s="18">
        <f t="shared" si="6"/>
        <v>0.69411764705882351</v>
      </c>
      <c r="CM73" s="19"/>
      <c r="CN73" s="19"/>
      <c r="CO73" t="s">
        <v>19</v>
      </c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</row>
    <row r="74" spans="1:172" s="1" customFormat="1" ht="21.5" thickBot="1" x14ac:dyDescent="0.55000000000000004">
      <c r="A74" s="41" t="s">
        <v>4</v>
      </c>
      <c r="B74" s="35" t="s">
        <v>8</v>
      </c>
      <c r="C74" s="89" t="s">
        <v>98</v>
      </c>
      <c r="E74" s="1">
        <v>1</v>
      </c>
      <c r="F74" s="1">
        <v>1</v>
      </c>
      <c r="G74" s="1">
        <v>1</v>
      </c>
      <c r="H74" s="1">
        <v>1</v>
      </c>
      <c r="J74" s="1">
        <v>1</v>
      </c>
      <c r="K74" s="1">
        <v>1</v>
      </c>
      <c r="L74" s="1">
        <v>1</v>
      </c>
      <c r="O74" s="1">
        <v>1</v>
      </c>
      <c r="P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Y74" s="1">
        <v>1</v>
      </c>
      <c r="Z74" s="1">
        <v>1</v>
      </c>
      <c r="AB74" s="1">
        <v>1</v>
      </c>
      <c r="AC74" s="1">
        <v>1</v>
      </c>
      <c r="AD74" s="1">
        <v>1</v>
      </c>
      <c r="AE74" s="1">
        <v>1</v>
      </c>
      <c r="AF74" s="1">
        <v>1</v>
      </c>
      <c r="AG74" s="1">
        <v>1</v>
      </c>
      <c r="AH74" s="1">
        <v>1</v>
      </c>
      <c r="AJ74" s="1">
        <v>1</v>
      </c>
      <c r="AK74" s="1">
        <v>1</v>
      </c>
      <c r="AL74" s="1">
        <v>1</v>
      </c>
      <c r="AN74" s="1">
        <v>1</v>
      </c>
      <c r="AO74" s="1">
        <v>1</v>
      </c>
      <c r="AP74" s="1">
        <v>1</v>
      </c>
      <c r="AQ74" s="1">
        <v>1</v>
      </c>
      <c r="AR74" s="1">
        <v>1</v>
      </c>
      <c r="AS74" s="1">
        <v>1</v>
      </c>
      <c r="AT74" s="1">
        <v>1</v>
      </c>
      <c r="AU74" s="1">
        <v>1</v>
      </c>
      <c r="AV74" s="1">
        <v>1</v>
      </c>
      <c r="AZ74" s="1">
        <v>1</v>
      </c>
      <c r="BC74" s="1">
        <v>1</v>
      </c>
      <c r="BD74" s="1">
        <v>1</v>
      </c>
      <c r="BF74" s="1">
        <v>1</v>
      </c>
      <c r="BG74" s="1">
        <v>1</v>
      </c>
      <c r="BH74" s="1">
        <v>1</v>
      </c>
      <c r="BI74" s="1">
        <v>1</v>
      </c>
      <c r="BJ74" s="1">
        <v>1</v>
      </c>
      <c r="BK74" s="1">
        <v>1</v>
      </c>
      <c r="BM74" s="1">
        <v>1</v>
      </c>
      <c r="BN74" s="1">
        <v>1</v>
      </c>
      <c r="BO74" s="1">
        <v>1</v>
      </c>
      <c r="BP74" s="1">
        <v>1</v>
      </c>
      <c r="BQ74" s="1">
        <v>1</v>
      </c>
      <c r="BT74" s="1">
        <v>1</v>
      </c>
      <c r="BU74" s="1">
        <v>1</v>
      </c>
      <c r="BV74" s="1">
        <v>1</v>
      </c>
      <c r="BX74" s="1">
        <v>1</v>
      </c>
      <c r="BY74" s="1">
        <v>1</v>
      </c>
      <c r="CA74" s="1">
        <v>1</v>
      </c>
      <c r="CB74" s="1">
        <v>1</v>
      </c>
      <c r="CD74" s="1">
        <v>1</v>
      </c>
      <c r="CE74" s="1">
        <v>1</v>
      </c>
      <c r="CH74" s="1">
        <v>1</v>
      </c>
      <c r="CK74" s="36">
        <f t="shared" si="5"/>
        <v>59</v>
      </c>
      <c r="CL74" s="78">
        <f t="shared" si="6"/>
        <v>0.69411764705882351</v>
      </c>
      <c r="CM74" s="37"/>
      <c r="CN74" s="37"/>
      <c r="CO74" s="1" t="s">
        <v>19</v>
      </c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</row>
    <row r="75" spans="1:172" x14ac:dyDescent="0.5">
      <c r="A75" s="4" t="s">
        <v>9</v>
      </c>
      <c r="B75" s="3" t="s">
        <v>7</v>
      </c>
      <c r="C75" s="87" t="s">
        <v>99</v>
      </c>
      <c r="E75">
        <v>1</v>
      </c>
      <c r="G75">
        <v>1</v>
      </c>
      <c r="H75">
        <v>1</v>
      </c>
      <c r="J75">
        <v>1</v>
      </c>
      <c r="L75">
        <v>1</v>
      </c>
      <c r="N75">
        <v>1</v>
      </c>
      <c r="P75">
        <v>1</v>
      </c>
      <c r="Q75">
        <v>1</v>
      </c>
      <c r="R75">
        <v>1</v>
      </c>
      <c r="U75">
        <v>1</v>
      </c>
      <c r="X75">
        <v>1</v>
      </c>
      <c r="Z75">
        <v>1</v>
      </c>
      <c r="AB75">
        <v>1</v>
      </c>
      <c r="AD75">
        <v>1</v>
      </c>
      <c r="AE75">
        <v>1</v>
      </c>
      <c r="AF75">
        <v>1</v>
      </c>
      <c r="AH75">
        <v>1</v>
      </c>
      <c r="AJ75">
        <v>1</v>
      </c>
      <c r="AL75">
        <v>1</v>
      </c>
      <c r="AM75">
        <v>1</v>
      </c>
      <c r="AN75">
        <v>1</v>
      </c>
      <c r="AO75">
        <v>1</v>
      </c>
      <c r="AU75">
        <v>1</v>
      </c>
      <c r="AV75">
        <v>1</v>
      </c>
      <c r="BA75">
        <v>1</v>
      </c>
      <c r="BD75">
        <v>1</v>
      </c>
      <c r="BF75">
        <v>1</v>
      </c>
      <c r="BG75">
        <v>1</v>
      </c>
      <c r="BJ75">
        <v>1</v>
      </c>
      <c r="BK75">
        <v>1</v>
      </c>
      <c r="BL75">
        <v>1</v>
      </c>
      <c r="BO75">
        <v>1</v>
      </c>
      <c r="BP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G75">
        <v>1</v>
      </c>
      <c r="CH75">
        <v>1</v>
      </c>
      <c r="CI75">
        <v>1</v>
      </c>
      <c r="CJ75">
        <v>1</v>
      </c>
      <c r="CK75" s="14">
        <f t="shared" si="5"/>
        <v>44</v>
      </c>
      <c r="CL75" s="18">
        <f t="shared" si="6"/>
        <v>0.51764705882352946</v>
      </c>
      <c r="CM75" s="19"/>
      <c r="CN75" s="19"/>
      <c r="CO75" t="s">
        <v>19</v>
      </c>
    </row>
    <row r="76" spans="1:172" x14ac:dyDescent="0.5">
      <c r="A76" s="4" t="s">
        <v>9</v>
      </c>
      <c r="B76" s="3" t="s">
        <v>7</v>
      </c>
      <c r="C76" s="87" t="s">
        <v>100</v>
      </c>
      <c r="E76">
        <v>1</v>
      </c>
      <c r="F76">
        <v>1</v>
      </c>
      <c r="G76">
        <v>1</v>
      </c>
      <c r="H76">
        <v>1</v>
      </c>
      <c r="J76">
        <v>1</v>
      </c>
      <c r="L76">
        <v>1</v>
      </c>
      <c r="N76">
        <v>1</v>
      </c>
      <c r="P76">
        <v>1</v>
      </c>
      <c r="Q76">
        <v>1</v>
      </c>
      <c r="R76">
        <v>1</v>
      </c>
      <c r="U76">
        <v>1</v>
      </c>
      <c r="X76">
        <v>1</v>
      </c>
      <c r="Z76">
        <v>1</v>
      </c>
      <c r="AB76">
        <v>1</v>
      </c>
      <c r="AD76">
        <v>1</v>
      </c>
      <c r="AE76">
        <v>1</v>
      </c>
      <c r="AF76">
        <v>1</v>
      </c>
      <c r="AH76">
        <v>1</v>
      </c>
      <c r="AJ76">
        <v>1</v>
      </c>
      <c r="AM76">
        <v>1</v>
      </c>
      <c r="AN76">
        <v>1</v>
      </c>
      <c r="AO76">
        <v>1</v>
      </c>
      <c r="AP76">
        <v>1</v>
      </c>
      <c r="AR76">
        <v>1</v>
      </c>
      <c r="AU76">
        <v>1</v>
      </c>
      <c r="AV76">
        <v>1</v>
      </c>
      <c r="AW76">
        <v>1</v>
      </c>
      <c r="AZ76">
        <v>1</v>
      </c>
      <c r="BA76">
        <v>1</v>
      </c>
      <c r="BC76">
        <v>1</v>
      </c>
      <c r="BD76">
        <v>1</v>
      </c>
      <c r="BF76">
        <v>1</v>
      </c>
      <c r="BG76">
        <v>1</v>
      </c>
      <c r="BI76">
        <v>1</v>
      </c>
      <c r="BJ76">
        <v>1</v>
      </c>
      <c r="BK76">
        <v>1</v>
      </c>
      <c r="BL76">
        <v>1</v>
      </c>
      <c r="BO76">
        <v>1</v>
      </c>
      <c r="BP76">
        <v>1</v>
      </c>
      <c r="BR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D76">
        <v>1</v>
      </c>
      <c r="CG76">
        <v>1</v>
      </c>
      <c r="CH76">
        <v>1</v>
      </c>
      <c r="CI76">
        <v>1</v>
      </c>
      <c r="CJ76">
        <v>1</v>
      </c>
      <c r="CK76" s="14">
        <f t="shared" si="5"/>
        <v>52</v>
      </c>
      <c r="CL76" s="18">
        <f t="shared" si="6"/>
        <v>0.61176470588235299</v>
      </c>
      <c r="CM76" s="19"/>
      <c r="CN76" s="19"/>
      <c r="CO76" t="s">
        <v>19</v>
      </c>
    </row>
    <row r="77" spans="1:172" x14ac:dyDescent="0.5">
      <c r="A77" s="4" t="s">
        <v>9</v>
      </c>
      <c r="B77" s="3" t="s">
        <v>7</v>
      </c>
      <c r="C77" s="87" t="s">
        <v>101</v>
      </c>
      <c r="D77">
        <v>1</v>
      </c>
      <c r="G77">
        <v>1</v>
      </c>
      <c r="H77">
        <v>1</v>
      </c>
      <c r="L77">
        <v>1</v>
      </c>
      <c r="N77">
        <v>1</v>
      </c>
      <c r="O77">
        <v>1</v>
      </c>
      <c r="P77">
        <v>1</v>
      </c>
      <c r="R77">
        <v>1</v>
      </c>
      <c r="U77">
        <v>1</v>
      </c>
      <c r="Z77">
        <v>1</v>
      </c>
      <c r="AE77">
        <v>1</v>
      </c>
      <c r="AF77">
        <v>1</v>
      </c>
      <c r="AH77">
        <v>1</v>
      </c>
      <c r="AI77">
        <v>1</v>
      </c>
      <c r="AJ77">
        <v>1</v>
      </c>
      <c r="AK77">
        <v>1</v>
      </c>
      <c r="AN77">
        <v>1</v>
      </c>
      <c r="AR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BA77">
        <v>1</v>
      </c>
      <c r="BC77">
        <v>1</v>
      </c>
      <c r="BF77">
        <v>1</v>
      </c>
      <c r="BG77">
        <v>1</v>
      </c>
      <c r="BH77">
        <v>1</v>
      </c>
      <c r="BI77">
        <v>1</v>
      </c>
      <c r="BK77">
        <v>1</v>
      </c>
      <c r="BL77">
        <v>1</v>
      </c>
      <c r="BN77">
        <v>1</v>
      </c>
      <c r="BO77">
        <v>1</v>
      </c>
      <c r="BP77">
        <v>1</v>
      </c>
      <c r="BR77">
        <v>1</v>
      </c>
      <c r="BT77">
        <v>1</v>
      </c>
      <c r="BU77">
        <v>1</v>
      </c>
      <c r="BW77">
        <v>1</v>
      </c>
      <c r="BX77">
        <v>1</v>
      </c>
      <c r="BZ77">
        <v>1</v>
      </c>
      <c r="CB77">
        <v>1</v>
      </c>
      <c r="CG77">
        <v>1</v>
      </c>
      <c r="CI77">
        <v>1</v>
      </c>
      <c r="CJ77">
        <v>1</v>
      </c>
      <c r="CK77" s="14">
        <f t="shared" si="5"/>
        <v>44</v>
      </c>
      <c r="CL77" s="18">
        <f t="shared" ref="CL77:CL97" si="7">CK77/85</f>
        <v>0.51764705882352946</v>
      </c>
      <c r="CM77" s="19"/>
      <c r="CN77" s="19"/>
      <c r="CO77" t="s">
        <v>19</v>
      </c>
    </row>
    <row r="78" spans="1:172" x14ac:dyDescent="0.5">
      <c r="A78" s="4" t="s">
        <v>9</v>
      </c>
      <c r="B78" s="3" t="s">
        <v>7</v>
      </c>
      <c r="C78" s="87" t="s">
        <v>102</v>
      </c>
      <c r="D78">
        <v>1</v>
      </c>
      <c r="G78">
        <v>1</v>
      </c>
      <c r="H78">
        <v>1</v>
      </c>
      <c r="N78">
        <v>1</v>
      </c>
      <c r="P78">
        <v>1</v>
      </c>
      <c r="R78">
        <v>1</v>
      </c>
      <c r="U78">
        <v>1</v>
      </c>
      <c r="Z78">
        <v>1</v>
      </c>
      <c r="AE78">
        <v>1</v>
      </c>
      <c r="AF78">
        <v>1</v>
      </c>
      <c r="AJ78">
        <v>1</v>
      </c>
      <c r="AK78">
        <v>1</v>
      </c>
      <c r="AO78">
        <v>1</v>
      </c>
      <c r="AT78">
        <v>1</v>
      </c>
      <c r="AU78">
        <v>1</v>
      </c>
      <c r="AV78">
        <v>1</v>
      </c>
      <c r="AW78">
        <v>1</v>
      </c>
      <c r="BD78">
        <v>1</v>
      </c>
      <c r="BF78">
        <v>1</v>
      </c>
      <c r="BH78">
        <v>1</v>
      </c>
      <c r="BI78">
        <v>1</v>
      </c>
      <c r="BK78">
        <v>1</v>
      </c>
      <c r="BL78">
        <v>1</v>
      </c>
      <c r="BO78">
        <v>1</v>
      </c>
      <c r="BT78">
        <v>1</v>
      </c>
      <c r="BU78">
        <v>1</v>
      </c>
      <c r="CD78">
        <v>1</v>
      </c>
      <c r="CG78">
        <v>1</v>
      </c>
      <c r="CI78">
        <v>1</v>
      </c>
      <c r="CK78" s="14">
        <f t="shared" si="5"/>
        <v>29</v>
      </c>
      <c r="CL78" s="18">
        <f t="shared" si="7"/>
        <v>0.3411764705882353</v>
      </c>
      <c r="CM78" s="19"/>
      <c r="CN78" s="19"/>
      <c r="CO78" t="s">
        <v>19</v>
      </c>
    </row>
    <row r="79" spans="1:172" x14ac:dyDescent="0.5">
      <c r="A79" s="4" t="s">
        <v>9</v>
      </c>
      <c r="B79" s="3" t="s">
        <v>7</v>
      </c>
      <c r="C79" s="87" t="s">
        <v>103</v>
      </c>
      <c r="G79">
        <v>1</v>
      </c>
      <c r="H79">
        <v>1</v>
      </c>
      <c r="N79">
        <v>1</v>
      </c>
      <c r="U79">
        <v>1</v>
      </c>
      <c r="Y79">
        <v>1</v>
      </c>
      <c r="AF79">
        <v>1</v>
      </c>
      <c r="AK79">
        <v>1</v>
      </c>
      <c r="AO79">
        <v>1</v>
      </c>
      <c r="AT79">
        <v>1</v>
      </c>
      <c r="BC79">
        <v>1</v>
      </c>
      <c r="BF79">
        <v>1</v>
      </c>
      <c r="BH79">
        <v>1</v>
      </c>
      <c r="BN79">
        <v>1</v>
      </c>
      <c r="CK79" s="14">
        <f t="shared" si="5"/>
        <v>13</v>
      </c>
      <c r="CL79" s="18">
        <f t="shared" si="7"/>
        <v>0.15294117647058825</v>
      </c>
      <c r="CM79" s="19"/>
      <c r="CN79" s="19"/>
      <c r="CO79" t="s">
        <v>19</v>
      </c>
    </row>
    <row r="80" spans="1:172" x14ac:dyDescent="0.5">
      <c r="A80" s="4" t="s">
        <v>9</v>
      </c>
      <c r="B80" s="3" t="s">
        <v>7</v>
      </c>
      <c r="C80" s="87" t="s">
        <v>104</v>
      </c>
      <c r="E80">
        <v>1</v>
      </c>
      <c r="G80">
        <v>1</v>
      </c>
      <c r="H80">
        <v>1</v>
      </c>
      <c r="K80">
        <v>1</v>
      </c>
      <c r="L80">
        <v>1</v>
      </c>
      <c r="N80">
        <v>1</v>
      </c>
      <c r="O80">
        <v>1</v>
      </c>
      <c r="P80">
        <v>1</v>
      </c>
      <c r="S80">
        <v>1</v>
      </c>
      <c r="U80">
        <v>1</v>
      </c>
      <c r="W80">
        <v>1</v>
      </c>
      <c r="Z80">
        <v>1</v>
      </c>
      <c r="AB80">
        <v>1</v>
      </c>
      <c r="AD80">
        <v>1</v>
      </c>
      <c r="AE80">
        <v>1</v>
      </c>
      <c r="AH80">
        <v>1</v>
      </c>
      <c r="AJ80">
        <v>1</v>
      </c>
      <c r="AN80">
        <v>1</v>
      </c>
      <c r="AO80">
        <v>1</v>
      </c>
      <c r="AP80">
        <v>1</v>
      </c>
      <c r="AR80">
        <v>1</v>
      </c>
      <c r="AT80">
        <v>1</v>
      </c>
      <c r="AU80">
        <v>1</v>
      </c>
      <c r="AV80">
        <v>1</v>
      </c>
      <c r="AZ80">
        <v>1</v>
      </c>
      <c r="BD80">
        <v>1</v>
      </c>
      <c r="BH80">
        <v>1</v>
      </c>
      <c r="BK80">
        <v>1</v>
      </c>
      <c r="BL80">
        <v>1</v>
      </c>
      <c r="BO80">
        <v>1</v>
      </c>
      <c r="BT80">
        <v>1</v>
      </c>
      <c r="BU80">
        <v>1</v>
      </c>
      <c r="BX80">
        <v>1</v>
      </c>
      <c r="BZ80">
        <v>1</v>
      </c>
      <c r="CB80">
        <v>1</v>
      </c>
      <c r="CG80">
        <v>1</v>
      </c>
      <c r="CH80">
        <v>1</v>
      </c>
      <c r="CI80">
        <v>1</v>
      </c>
      <c r="CK80" s="14">
        <f t="shared" si="5"/>
        <v>38</v>
      </c>
      <c r="CL80" s="18">
        <f t="shared" si="7"/>
        <v>0.44705882352941179</v>
      </c>
      <c r="CM80" s="19"/>
      <c r="CN80" s="19"/>
      <c r="CO80" t="s">
        <v>19</v>
      </c>
    </row>
    <row r="81" spans="1:172" x14ac:dyDescent="0.5">
      <c r="A81" s="4" t="s">
        <v>9</v>
      </c>
      <c r="B81" s="3" t="s">
        <v>7</v>
      </c>
      <c r="C81" s="87" t="s">
        <v>105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N81">
        <v>1</v>
      </c>
      <c r="O81">
        <v>1</v>
      </c>
      <c r="P81">
        <v>1</v>
      </c>
      <c r="R81">
        <v>1</v>
      </c>
      <c r="U81">
        <v>1</v>
      </c>
      <c r="V81">
        <v>1</v>
      </c>
      <c r="X81">
        <v>1</v>
      </c>
      <c r="Y81">
        <v>1</v>
      </c>
      <c r="Z81">
        <v>1</v>
      </c>
      <c r="AB81">
        <v>1</v>
      </c>
      <c r="AE81">
        <v>1</v>
      </c>
      <c r="AF81">
        <v>1</v>
      </c>
      <c r="AI81">
        <v>1</v>
      </c>
      <c r="AJ81">
        <v>1</v>
      </c>
      <c r="AK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V81">
        <v>1</v>
      </c>
      <c r="AW81">
        <v>1</v>
      </c>
      <c r="AZ81">
        <v>1</v>
      </c>
      <c r="BA81">
        <v>1</v>
      </c>
      <c r="BB81">
        <v>1</v>
      </c>
      <c r="BD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N81">
        <v>1</v>
      </c>
      <c r="BO81">
        <v>1</v>
      </c>
      <c r="BP81">
        <v>1</v>
      </c>
      <c r="BR81">
        <v>1</v>
      </c>
      <c r="BT81">
        <v>1</v>
      </c>
      <c r="BX81">
        <v>1</v>
      </c>
      <c r="BY81">
        <v>1</v>
      </c>
      <c r="BZ81">
        <v>1</v>
      </c>
      <c r="CG81">
        <v>1</v>
      </c>
      <c r="CH81">
        <v>1</v>
      </c>
      <c r="CI81">
        <v>1</v>
      </c>
      <c r="CJ81">
        <v>1</v>
      </c>
      <c r="CK81" s="14">
        <f t="shared" si="5"/>
        <v>56</v>
      </c>
      <c r="CL81" s="18">
        <f t="shared" si="7"/>
        <v>0.6588235294117647</v>
      </c>
      <c r="CM81" s="19"/>
      <c r="CN81" s="19"/>
      <c r="CO81" t="s">
        <v>19</v>
      </c>
    </row>
    <row r="82" spans="1:172" x14ac:dyDescent="0.5">
      <c r="A82" s="4" t="s">
        <v>9</v>
      </c>
      <c r="B82" s="3" t="s">
        <v>7</v>
      </c>
      <c r="C82" s="87" t="s">
        <v>106</v>
      </c>
      <c r="E82">
        <v>1</v>
      </c>
      <c r="F82">
        <v>1</v>
      </c>
      <c r="G82">
        <v>1</v>
      </c>
      <c r="I82">
        <v>1</v>
      </c>
      <c r="K82">
        <v>1</v>
      </c>
      <c r="L82">
        <v>1</v>
      </c>
      <c r="O82">
        <v>1</v>
      </c>
      <c r="P82">
        <v>1</v>
      </c>
      <c r="R82">
        <v>1</v>
      </c>
      <c r="U82">
        <v>1</v>
      </c>
      <c r="V82">
        <v>1</v>
      </c>
      <c r="X82">
        <v>1</v>
      </c>
      <c r="Y82">
        <v>1</v>
      </c>
      <c r="Z82">
        <v>1</v>
      </c>
      <c r="AE82">
        <v>1</v>
      </c>
      <c r="AF82">
        <v>1</v>
      </c>
      <c r="AI82">
        <v>1</v>
      </c>
      <c r="AJ82">
        <v>1</v>
      </c>
      <c r="AK82">
        <v>1</v>
      </c>
      <c r="AM82">
        <v>1</v>
      </c>
      <c r="AO82">
        <v>1</v>
      </c>
      <c r="AP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Z82">
        <v>1</v>
      </c>
      <c r="BD82">
        <v>1</v>
      </c>
      <c r="BF82">
        <v>1</v>
      </c>
      <c r="BG82">
        <v>1</v>
      </c>
      <c r="BI82">
        <v>1</v>
      </c>
      <c r="BJ82">
        <v>1</v>
      </c>
      <c r="BK82">
        <v>1</v>
      </c>
      <c r="BN82">
        <v>1</v>
      </c>
      <c r="BO82">
        <v>1</v>
      </c>
      <c r="BP82">
        <v>1</v>
      </c>
      <c r="BR82">
        <v>1</v>
      </c>
      <c r="BT82">
        <v>1</v>
      </c>
      <c r="BX82">
        <v>1</v>
      </c>
      <c r="BZ82">
        <v>1</v>
      </c>
      <c r="CD82">
        <v>1</v>
      </c>
      <c r="CG82">
        <v>1</v>
      </c>
      <c r="CH82">
        <v>1</v>
      </c>
      <c r="CI82">
        <v>1</v>
      </c>
      <c r="CJ82">
        <v>1</v>
      </c>
      <c r="CK82" s="14">
        <f t="shared" si="5"/>
        <v>48</v>
      </c>
      <c r="CL82" s="18">
        <f t="shared" si="7"/>
        <v>0.56470588235294117</v>
      </c>
      <c r="CM82" s="19"/>
      <c r="CN82" s="19"/>
      <c r="CO82" t="s">
        <v>19</v>
      </c>
    </row>
    <row r="83" spans="1:172" x14ac:dyDescent="0.5">
      <c r="A83" s="4" t="s">
        <v>9</v>
      </c>
      <c r="B83" s="3" t="s">
        <v>7</v>
      </c>
      <c r="C83" s="87" t="s">
        <v>107</v>
      </c>
      <c r="E83">
        <v>1</v>
      </c>
      <c r="F83">
        <v>1</v>
      </c>
      <c r="G83">
        <v>1</v>
      </c>
      <c r="H83">
        <v>1</v>
      </c>
      <c r="I83">
        <v>1</v>
      </c>
      <c r="K83">
        <v>1</v>
      </c>
      <c r="L83">
        <v>1</v>
      </c>
      <c r="N83">
        <v>1</v>
      </c>
      <c r="O83">
        <v>1</v>
      </c>
      <c r="P83">
        <v>1</v>
      </c>
      <c r="Q83">
        <v>1</v>
      </c>
      <c r="R83">
        <v>1</v>
      </c>
      <c r="U83">
        <v>1</v>
      </c>
      <c r="V83">
        <v>1</v>
      </c>
      <c r="X83">
        <v>1</v>
      </c>
      <c r="Y83">
        <v>1</v>
      </c>
      <c r="Z83">
        <v>1</v>
      </c>
      <c r="AB83">
        <v>1</v>
      </c>
      <c r="AD83">
        <v>1</v>
      </c>
      <c r="AE83">
        <v>1</v>
      </c>
      <c r="AF83">
        <v>1</v>
      </c>
      <c r="AH83">
        <v>1</v>
      </c>
      <c r="AI83">
        <v>1</v>
      </c>
      <c r="AJ83">
        <v>1</v>
      </c>
      <c r="AK83">
        <v>1</v>
      </c>
      <c r="AM83">
        <v>1</v>
      </c>
      <c r="AN83">
        <v>1</v>
      </c>
      <c r="AO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L83">
        <v>1</v>
      </c>
      <c r="BN83">
        <v>1</v>
      </c>
      <c r="BP83">
        <v>1</v>
      </c>
      <c r="BR83">
        <v>1</v>
      </c>
      <c r="BT83">
        <v>1</v>
      </c>
      <c r="BX83">
        <v>1</v>
      </c>
      <c r="BY83">
        <v>1</v>
      </c>
      <c r="BZ83">
        <v>1</v>
      </c>
      <c r="CD83">
        <v>1</v>
      </c>
      <c r="CG83">
        <v>1</v>
      </c>
      <c r="CH83">
        <v>1</v>
      </c>
      <c r="CI83">
        <v>1</v>
      </c>
      <c r="CJ83">
        <v>1</v>
      </c>
      <c r="CK83" s="14">
        <f t="shared" si="5"/>
        <v>58</v>
      </c>
      <c r="CL83" s="18">
        <f t="shared" si="7"/>
        <v>0.68235294117647061</v>
      </c>
      <c r="CM83" s="19"/>
      <c r="CN83" s="19"/>
      <c r="CO83" t="s">
        <v>19</v>
      </c>
    </row>
    <row r="84" spans="1:172" s="10" customFormat="1" x14ac:dyDescent="0.5">
      <c r="A84" s="67" t="s">
        <v>9</v>
      </c>
      <c r="B84" s="9" t="s">
        <v>7</v>
      </c>
      <c r="C84" s="88" t="s">
        <v>108</v>
      </c>
      <c r="D84" s="10">
        <v>1</v>
      </c>
      <c r="E84" s="10">
        <v>1</v>
      </c>
      <c r="F84" s="10">
        <v>1</v>
      </c>
      <c r="H84" s="10">
        <v>1</v>
      </c>
      <c r="I84" s="10">
        <v>1</v>
      </c>
      <c r="J84" s="10">
        <v>1</v>
      </c>
      <c r="K84" s="10">
        <v>1</v>
      </c>
      <c r="N84" s="10">
        <v>1</v>
      </c>
      <c r="O84" s="10">
        <v>1</v>
      </c>
      <c r="P84" s="10">
        <v>1</v>
      </c>
      <c r="Q84" s="10">
        <v>1</v>
      </c>
      <c r="R84" s="10">
        <v>1</v>
      </c>
      <c r="S84" s="10">
        <v>1</v>
      </c>
      <c r="U84" s="10">
        <v>1</v>
      </c>
      <c r="V84" s="10">
        <v>1</v>
      </c>
      <c r="Z84" s="10">
        <v>1</v>
      </c>
      <c r="AB84" s="10">
        <v>1</v>
      </c>
      <c r="AD84" s="10">
        <v>1</v>
      </c>
      <c r="AE84" s="10">
        <v>1</v>
      </c>
      <c r="AF84" s="10">
        <v>1</v>
      </c>
      <c r="AH84" s="10">
        <v>1</v>
      </c>
      <c r="AI84" s="10">
        <v>1</v>
      </c>
      <c r="AJ84" s="10">
        <v>1</v>
      </c>
      <c r="AK84" s="10">
        <v>1</v>
      </c>
      <c r="AN84" s="10">
        <v>1</v>
      </c>
      <c r="AO84" s="10">
        <v>1</v>
      </c>
      <c r="AR84" s="10">
        <v>1</v>
      </c>
      <c r="AT84" s="10">
        <v>1</v>
      </c>
      <c r="AV84" s="10">
        <v>1</v>
      </c>
      <c r="AW84" s="10">
        <v>1</v>
      </c>
      <c r="AZ84" s="10">
        <v>1</v>
      </c>
      <c r="BA84" s="10">
        <v>1</v>
      </c>
      <c r="BB84" s="10">
        <v>1</v>
      </c>
      <c r="BD84" s="10">
        <v>1</v>
      </c>
      <c r="BF84" s="10">
        <v>1</v>
      </c>
      <c r="BG84" s="10">
        <v>1</v>
      </c>
      <c r="BH84" s="10">
        <v>1</v>
      </c>
      <c r="BI84" s="10">
        <v>1</v>
      </c>
      <c r="BJ84" s="10">
        <v>1</v>
      </c>
      <c r="BK84" s="10">
        <v>1</v>
      </c>
      <c r="BL84" s="10">
        <v>1</v>
      </c>
      <c r="BO84" s="10">
        <v>1</v>
      </c>
      <c r="BP84" s="10">
        <v>1</v>
      </c>
      <c r="BR84" s="10">
        <v>1</v>
      </c>
      <c r="BT84" s="10">
        <v>1</v>
      </c>
      <c r="BU84" s="10">
        <v>1</v>
      </c>
      <c r="BZ84" s="10">
        <v>1</v>
      </c>
      <c r="CB84" s="10">
        <v>1</v>
      </c>
      <c r="CD84" s="10">
        <v>1</v>
      </c>
      <c r="CG84" s="10">
        <v>1</v>
      </c>
      <c r="CI84" s="10">
        <v>1</v>
      </c>
      <c r="CJ84" s="10">
        <v>1</v>
      </c>
      <c r="CK84" s="21">
        <f t="shared" si="5"/>
        <v>52</v>
      </c>
      <c r="CL84" s="77">
        <f t="shared" si="7"/>
        <v>0.61176470588235299</v>
      </c>
      <c r="CM84" s="22"/>
      <c r="CN84" s="22"/>
      <c r="CO84" s="10" t="s">
        <v>19</v>
      </c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</row>
    <row r="85" spans="1:172" x14ac:dyDescent="0.5">
      <c r="A85" s="4" t="s">
        <v>9</v>
      </c>
      <c r="B85" s="3" t="s">
        <v>8</v>
      </c>
      <c r="C85" s="87" t="s">
        <v>109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N85">
        <v>1</v>
      </c>
      <c r="O85">
        <v>1</v>
      </c>
      <c r="P85">
        <v>1</v>
      </c>
      <c r="R85">
        <v>1</v>
      </c>
      <c r="S85">
        <v>1</v>
      </c>
      <c r="U85">
        <v>1</v>
      </c>
      <c r="V85">
        <v>1</v>
      </c>
      <c r="W85">
        <v>1</v>
      </c>
      <c r="Z85">
        <v>1</v>
      </c>
      <c r="AA85">
        <v>1</v>
      </c>
      <c r="AB85">
        <v>1</v>
      </c>
      <c r="AD85">
        <v>1</v>
      </c>
      <c r="AE85">
        <v>1</v>
      </c>
      <c r="AF85">
        <v>1</v>
      </c>
      <c r="AH85">
        <v>1</v>
      </c>
      <c r="AI85">
        <v>1</v>
      </c>
      <c r="AJ85">
        <v>1</v>
      </c>
      <c r="AK85">
        <v>1</v>
      </c>
      <c r="AN85">
        <v>1</v>
      </c>
      <c r="AO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Y85">
        <v>1</v>
      </c>
      <c r="AZ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N85">
        <v>1</v>
      </c>
      <c r="BO85">
        <v>1</v>
      </c>
      <c r="BR85">
        <v>1</v>
      </c>
      <c r="BT85">
        <v>1</v>
      </c>
      <c r="BU85">
        <v>1</v>
      </c>
      <c r="BX85">
        <v>1</v>
      </c>
      <c r="BZ85">
        <v>1</v>
      </c>
      <c r="CB85">
        <v>1</v>
      </c>
      <c r="CD85">
        <v>1</v>
      </c>
      <c r="CG85">
        <v>1</v>
      </c>
      <c r="CH85">
        <v>1</v>
      </c>
      <c r="CI85">
        <v>1</v>
      </c>
      <c r="CJ85">
        <v>1</v>
      </c>
      <c r="CK85" s="14">
        <f t="shared" si="5"/>
        <v>62</v>
      </c>
      <c r="CL85" s="18">
        <f t="shared" si="7"/>
        <v>0.72941176470588232</v>
      </c>
      <c r="CM85" s="19"/>
      <c r="CN85" s="19"/>
      <c r="CO85" t="s">
        <v>19</v>
      </c>
    </row>
    <row r="86" spans="1:172" x14ac:dyDescent="0.5">
      <c r="A86" s="4" t="s">
        <v>9</v>
      </c>
      <c r="B86" s="3" t="s">
        <v>8</v>
      </c>
      <c r="C86" s="87" t="s">
        <v>110</v>
      </c>
      <c r="D86">
        <v>1</v>
      </c>
      <c r="E86">
        <v>1</v>
      </c>
      <c r="F86">
        <v>1</v>
      </c>
      <c r="G86">
        <v>1</v>
      </c>
      <c r="H86">
        <v>1</v>
      </c>
      <c r="J86">
        <v>1</v>
      </c>
      <c r="K86">
        <v>1</v>
      </c>
      <c r="L86">
        <v>1</v>
      </c>
      <c r="N86">
        <v>1</v>
      </c>
      <c r="O86">
        <v>1</v>
      </c>
      <c r="P86">
        <v>1</v>
      </c>
      <c r="R86">
        <v>1</v>
      </c>
      <c r="S86">
        <v>1</v>
      </c>
      <c r="U86">
        <v>1</v>
      </c>
      <c r="W86">
        <v>1</v>
      </c>
      <c r="Z86">
        <v>1</v>
      </c>
      <c r="AB86">
        <v>1</v>
      </c>
      <c r="AF86">
        <v>1</v>
      </c>
      <c r="AH86">
        <v>1</v>
      </c>
      <c r="AK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T86">
        <v>1</v>
      </c>
      <c r="AU86">
        <v>1</v>
      </c>
      <c r="AV86">
        <v>1</v>
      </c>
      <c r="AY86">
        <v>1</v>
      </c>
      <c r="AZ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N86">
        <v>1</v>
      </c>
      <c r="BO86">
        <v>1</v>
      </c>
      <c r="BR86">
        <v>1</v>
      </c>
      <c r="BT86">
        <v>1</v>
      </c>
      <c r="BU86">
        <v>1</v>
      </c>
      <c r="BX86">
        <v>1</v>
      </c>
      <c r="BZ86">
        <v>1</v>
      </c>
      <c r="CB86">
        <v>1</v>
      </c>
      <c r="CG86">
        <v>1</v>
      </c>
      <c r="CH86">
        <v>1</v>
      </c>
      <c r="CI86">
        <v>1</v>
      </c>
      <c r="CJ86">
        <v>1</v>
      </c>
      <c r="CK86" s="14">
        <f t="shared" si="5"/>
        <v>52</v>
      </c>
      <c r="CL86" s="18">
        <f t="shared" si="7"/>
        <v>0.61176470588235299</v>
      </c>
      <c r="CM86" s="19"/>
      <c r="CN86" s="19"/>
      <c r="CO86" t="s">
        <v>19</v>
      </c>
    </row>
    <row r="87" spans="1:172" s="10" customFormat="1" x14ac:dyDescent="0.5">
      <c r="A87" s="67" t="s">
        <v>9</v>
      </c>
      <c r="B87" s="9" t="s">
        <v>8</v>
      </c>
      <c r="C87" s="88" t="s">
        <v>111</v>
      </c>
      <c r="F87" s="10">
        <v>1</v>
      </c>
      <c r="G87" s="10">
        <v>1</v>
      </c>
      <c r="H87" s="10">
        <v>1</v>
      </c>
      <c r="K87" s="10">
        <v>1</v>
      </c>
      <c r="L87" s="10">
        <v>1</v>
      </c>
      <c r="N87" s="10">
        <v>1</v>
      </c>
      <c r="O87" s="10">
        <v>1</v>
      </c>
      <c r="P87" s="10">
        <v>1</v>
      </c>
      <c r="U87" s="10">
        <v>1</v>
      </c>
      <c r="W87" s="10">
        <v>1</v>
      </c>
      <c r="Z87" s="10">
        <v>1</v>
      </c>
      <c r="AB87" s="10">
        <v>1</v>
      </c>
      <c r="AF87" s="10">
        <v>1</v>
      </c>
      <c r="AH87" s="10">
        <v>1</v>
      </c>
      <c r="AI87" s="10">
        <v>1</v>
      </c>
      <c r="AK87" s="10">
        <v>1</v>
      </c>
      <c r="AN87" s="10">
        <v>1</v>
      </c>
      <c r="AO87" s="10">
        <v>1</v>
      </c>
      <c r="AP87" s="10">
        <v>1</v>
      </c>
      <c r="AQ87" s="10">
        <v>1</v>
      </c>
      <c r="AR87" s="10">
        <v>1</v>
      </c>
      <c r="AT87" s="10">
        <v>1</v>
      </c>
      <c r="AU87" s="10">
        <v>1</v>
      </c>
      <c r="AV87" s="10">
        <v>1</v>
      </c>
      <c r="AW87" s="10">
        <v>1</v>
      </c>
      <c r="AZ87" s="10">
        <v>1</v>
      </c>
      <c r="BB87" s="10">
        <v>1</v>
      </c>
      <c r="BC87" s="10">
        <v>1</v>
      </c>
      <c r="BD87" s="10">
        <v>1</v>
      </c>
      <c r="BE87" s="10">
        <v>1</v>
      </c>
      <c r="BF87" s="10">
        <v>1</v>
      </c>
      <c r="BG87" s="10">
        <v>1</v>
      </c>
      <c r="BI87" s="10">
        <v>1</v>
      </c>
      <c r="BJ87" s="10">
        <v>1</v>
      </c>
      <c r="BK87" s="10">
        <v>1</v>
      </c>
      <c r="BL87" s="10">
        <v>1</v>
      </c>
      <c r="BN87" s="10">
        <v>1</v>
      </c>
      <c r="BO87" s="10">
        <v>1</v>
      </c>
      <c r="BT87" s="10">
        <v>1</v>
      </c>
      <c r="BU87" s="10">
        <v>1</v>
      </c>
      <c r="BX87" s="10">
        <v>1</v>
      </c>
      <c r="BZ87" s="10">
        <v>1</v>
      </c>
      <c r="CB87" s="10">
        <v>1</v>
      </c>
      <c r="CG87" s="10">
        <v>1</v>
      </c>
      <c r="CI87" s="10">
        <v>1</v>
      </c>
      <c r="CJ87" s="10">
        <v>1</v>
      </c>
      <c r="CK87" s="21">
        <f t="shared" si="5"/>
        <v>46</v>
      </c>
      <c r="CL87" s="77">
        <f t="shared" si="7"/>
        <v>0.54117647058823526</v>
      </c>
      <c r="CM87" s="22"/>
      <c r="CN87" s="22"/>
      <c r="CO87" s="10" t="s">
        <v>19</v>
      </c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</row>
    <row r="88" spans="1:172" x14ac:dyDescent="0.5">
      <c r="A88" s="4" t="s">
        <v>9</v>
      </c>
      <c r="B88" s="3" t="s">
        <v>11</v>
      </c>
      <c r="C88" s="87" t="s">
        <v>112</v>
      </c>
      <c r="D88">
        <v>1</v>
      </c>
      <c r="H88">
        <v>1</v>
      </c>
      <c r="L88">
        <v>1</v>
      </c>
      <c r="N88">
        <v>1</v>
      </c>
      <c r="U88">
        <v>1</v>
      </c>
      <c r="W88">
        <v>1</v>
      </c>
      <c r="AB88">
        <v>1</v>
      </c>
      <c r="AF88">
        <v>1</v>
      </c>
      <c r="AJ88">
        <v>1</v>
      </c>
      <c r="AK88">
        <v>1</v>
      </c>
      <c r="AO88">
        <v>1</v>
      </c>
      <c r="AS88">
        <v>1</v>
      </c>
      <c r="AT88">
        <v>1</v>
      </c>
      <c r="BC88">
        <v>1</v>
      </c>
      <c r="BF88">
        <v>1</v>
      </c>
      <c r="BH88">
        <v>1</v>
      </c>
      <c r="BL88">
        <v>1</v>
      </c>
      <c r="BN88">
        <v>1</v>
      </c>
      <c r="BO88">
        <v>1</v>
      </c>
      <c r="BR88">
        <v>1</v>
      </c>
      <c r="BX88">
        <v>1</v>
      </c>
      <c r="CK88" s="14">
        <f t="shared" si="5"/>
        <v>21</v>
      </c>
      <c r="CL88" s="18">
        <f t="shared" si="7"/>
        <v>0.24705882352941178</v>
      </c>
      <c r="CM88" s="19"/>
      <c r="CN88" s="19"/>
      <c r="CO88" t="s">
        <v>19</v>
      </c>
    </row>
    <row r="89" spans="1:172" x14ac:dyDescent="0.5">
      <c r="A89" s="4" t="s">
        <v>9</v>
      </c>
      <c r="B89" s="3" t="s">
        <v>11</v>
      </c>
      <c r="C89" s="87" t="s">
        <v>113</v>
      </c>
      <c r="D89">
        <v>1</v>
      </c>
      <c r="F89">
        <v>1</v>
      </c>
      <c r="H89">
        <v>1</v>
      </c>
      <c r="K89">
        <v>1</v>
      </c>
      <c r="L89">
        <v>1</v>
      </c>
      <c r="N89">
        <v>1</v>
      </c>
      <c r="P89">
        <v>1</v>
      </c>
      <c r="R89">
        <v>1</v>
      </c>
      <c r="U89">
        <v>1</v>
      </c>
      <c r="W89">
        <v>1</v>
      </c>
      <c r="Y89">
        <v>1</v>
      </c>
      <c r="AB89">
        <v>1</v>
      </c>
      <c r="AF89">
        <v>1</v>
      </c>
      <c r="AH89">
        <v>1</v>
      </c>
      <c r="AI89">
        <v>1</v>
      </c>
      <c r="AJ89">
        <v>1</v>
      </c>
      <c r="AK89">
        <v>1</v>
      </c>
      <c r="AN89">
        <v>1</v>
      </c>
      <c r="AO89">
        <v>1</v>
      </c>
      <c r="AS89">
        <v>1</v>
      </c>
      <c r="AT89">
        <v>1</v>
      </c>
      <c r="BC89">
        <v>1</v>
      </c>
      <c r="BF89">
        <v>1</v>
      </c>
      <c r="BG89">
        <v>1</v>
      </c>
      <c r="BH89">
        <v>1</v>
      </c>
      <c r="BJ89">
        <v>1</v>
      </c>
      <c r="BL89">
        <v>1</v>
      </c>
      <c r="BN89">
        <v>1</v>
      </c>
      <c r="BO89">
        <v>1</v>
      </c>
      <c r="BP89">
        <v>1</v>
      </c>
      <c r="BR89">
        <v>1</v>
      </c>
      <c r="BT89">
        <v>1</v>
      </c>
      <c r="BX89">
        <v>1</v>
      </c>
      <c r="BZ89">
        <v>1</v>
      </c>
      <c r="CG89">
        <v>1</v>
      </c>
      <c r="CK89" s="14">
        <f t="shared" si="5"/>
        <v>35</v>
      </c>
      <c r="CL89" s="18">
        <f t="shared" si="7"/>
        <v>0.41176470588235292</v>
      </c>
      <c r="CM89" s="19"/>
      <c r="CN89" s="19"/>
      <c r="CO89" t="s">
        <v>19</v>
      </c>
    </row>
    <row r="90" spans="1:172" x14ac:dyDescent="0.5">
      <c r="A90" s="4" t="s">
        <v>9</v>
      </c>
      <c r="B90" s="3" t="s">
        <v>11</v>
      </c>
      <c r="C90" s="87" t="s">
        <v>114</v>
      </c>
      <c r="D90">
        <v>1</v>
      </c>
      <c r="H90">
        <v>1</v>
      </c>
      <c r="K90">
        <v>1</v>
      </c>
      <c r="L90">
        <v>1</v>
      </c>
      <c r="N90">
        <v>1</v>
      </c>
      <c r="U90">
        <v>1</v>
      </c>
      <c r="W90">
        <v>1</v>
      </c>
      <c r="Y90">
        <v>1</v>
      </c>
      <c r="AF90">
        <v>1</v>
      </c>
      <c r="AJ90">
        <v>1</v>
      </c>
      <c r="AK90">
        <v>1</v>
      </c>
      <c r="AO90">
        <v>1</v>
      </c>
      <c r="AS90">
        <v>1</v>
      </c>
      <c r="AT90">
        <v>1</v>
      </c>
      <c r="BC90">
        <v>1</v>
      </c>
      <c r="BD90">
        <v>1</v>
      </c>
      <c r="BF90">
        <v>1</v>
      </c>
      <c r="BH90">
        <v>1</v>
      </c>
      <c r="BI90">
        <v>1</v>
      </c>
      <c r="BJ90">
        <v>1</v>
      </c>
      <c r="BL90">
        <v>1</v>
      </c>
      <c r="BN90">
        <v>1</v>
      </c>
      <c r="BO90">
        <v>1</v>
      </c>
      <c r="BR90">
        <v>1</v>
      </c>
      <c r="BX90">
        <v>1</v>
      </c>
      <c r="CH90">
        <v>1</v>
      </c>
      <c r="CI90">
        <v>1</v>
      </c>
      <c r="CJ90">
        <v>1</v>
      </c>
      <c r="CK90" s="14">
        <f t="shared" si="5"/>
        <v>28</v>
      </c>
      <c r="CL90" s="18">
        <f t="shared" si="7"/>
        <v>0.32941176470588235</v>
      </c>
      <c r="CM90" s="19"/>
      <c r="CN90" s="19"/>
      <c r="CO90" t="s">
        <v>19</v>
      </c>
    </row>
    <row r="91" spans="1:172" x14ac:dyDescent="0.5">
      <c r="A91" s="4" t="s">
        <v>9</v>
      </c>
      <c r="B91" s="3" t="s">
        <v>11</v>
      </c>
      <c r="C91" s="87" t="s">
        <v>115</v>
      </c>
      <c r="D91">
        <v>1</v>
      </c>
      <c r="E91">
        <v>1</v>
      </c>
      <c r="F91">
        <v>1</v>
      </c>
      <c r="H91">
        <v>1</v>
      </c>
      <c r="K91">
        <v>1</v>
      </c>
      <c r="L91">
        <v>1</v>
      </c>
      <c r="N91">
        <v>1</v>
      </c>
      <c r="P91">
        <v>1</v>
      </c>
      <c r="U91">
        <v>1</v>
      </c>
      <c r="W91">
        <v>1</v>
      </c>
      <c r="Y91">
        <v>1</v>
      </c>
      <c r="AB91">
        <v>1</v>
      </c>
      <c r="AD91">
        <v>1</v>
      </c>
      <c r="AF91">
        <v>1</v>
      </c>
      <c r="AH91">
        <v>1</v>
      </c>
      <c r="AI91">
        <v>1</v>
      </c>
      <c r="AJ91">
        <v>1</v>
      </c>
      <c r="AK91">
        <v>1</v>
      </c>
      <c r="AO91">
        <v>1</v>
      </c>
      <c r="AS91">
        <v>1</v>
      </c>
      <c r="AT91">
        <v>1</v>
      </c>
      <c r="AV91">
        <v>1</v>
      </c>
      <c r="BC91">
        <v>1</v>
      </c>
      <c r="BD91">
        <v>1</v>
      </c>
      <c r="BF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N91">
        <v>1</v>
      </c>
      <c r="BO91">
        <v>1</v>
      </c>
      <c r="BP91">
        <v>1</v>
      </c>
      <c r="BR91">
        <v>1</v>
      </c>
      <c r="BX91">
        <v>1</v>
      </c>
      <c r="CD91">
        <v>1</v>
      </c>
      <c r="CG91">
        <v>1</v>
      </c>
      <c r="CH91">
        <v>1</v>
      </c>
      <c r="CI91">
        <v>1</v>
      </c>
      <c r="CJ91">
        <v>1</v>
      </c>
      <c r="CK91" s="14">
        <f t="shared" si="5"/>
        <v>40</v>
      </c>
      <c r="CL91" s="18">
        <f t="shared" si="7"/>
        <v>0.47058823529411764</v>
      </c>
      <c r="CM91" s="19"/>
      <c r="CN91" s="19"/>
      <c r="CO91" t="s">
        <v>19</v>
      </c>
    </row>
    <row r="92" spans="1:172" x14ac:dyDescent="0.5">
      <c r="A92" s="4" t="s">
        <v>9</v>
      </c>
      <c r="B92" s="3" t="s">
        <v>11</v>
      </c>
      <c r="C92" s="87" t="s">
        <v>116</v>
      </c>
      <c r="D92">
        <v>1</v>
      </c>
      <c r="H92">
        <v>1</v>
      </c>
      <c r="K92">
        <v>1</v>
      </c>
      <c r="L92">
        <v>1</v>
      </c>
      <c r="N92">
        <v>1</v>
      </c>
      <c r="O92">
        <v>1</v>
      </c>
      <c r="U92">
        <v>1</v>
      </c>
      <c r="W92">
        <v>1</v>
      </c>
      <c r="Y92">
        <v>1</v>
      </c>
      <c r="AF92">
        <v>1</v>
      </c>
      <c r="AJ92">
        <v>1</v>
      </c>
      <c r="AK92">
        <v>1</v>
      </c>
      <c r="AO92">
        <v>1</v>
      </c>
      <c r="BC92">
        <v>1</v>
      </c>
      <c r="BF92">
        <v>1</v>
      </c>
      <c r="BJ92">
        <v>1</v>
      </c>
      <c r="BL92">
        <v>1</v>
      </c>
      <c r="BN92">
        <v>1</v>
      </c>
      <c r="BO92">
        <v>1</v>
      </c>
      <c r="BR92">
        <v>1</v>
      </c>
      <c r="BX92">
        <v>1</v>
      </c>
      <c r="CH92">
        <v>1</v>
      </c>
      <c r="CK92" s="14">
        <f t="shared" si="5"/>
        <v>22</v>
      </c>
      <c r="CL92" s="18">
        <f t="shared" si="7"/>
        <v>0.25882352941176473</v>
      </c>
      <c r="CM92" s="19"/>
      <c r="CN92" s="19"/>
      <c r="CO92" t="s">
        <v>19</v>
      </c>
    </row>
    <row r="93" spans="1:172" x14ac:dyDescent="0.5">
      <c r="A93" s="4" t="s">
        <v>9</v>
      </c>
      <c r="B93" s="3" t="s">
        <v>11</v>
      </c>
      <c r="C93" s="87" t="s">
        <v>117</v>
      </c>
      <c r="D93">
        <v>1</v>
      </c>
      <c r="E93">
        <v>1</v>
      </c>
      <c r="F93">
        <v>1</v>
      </c>
      <c r="H93">
        <v>1</v>
      </c>
      <c r="I93">
        <v>1</v>
      </c>
      <c r="K93">
        <v>1</v>
      </c>
      <c r="L93">
        <v>1</v>
      </c>
      <c r="N93">
        <v>1</v>
      </c>
      <c r="O93">
        <v>1</v>
      </c>
      <c r="P93">
        <v>1</v>
      </c>
      <c r="R93">
        <v>1</v>
      </c>
      <c r="U93">
        <v>1</v>
      </c>
      <c r="W93">
        <v>1</v>
      </c>
      <c r="Y93">
        <v>1</v>
      </c>
      <c r="AB93">
        <v>1</v>
      </c>
      <c r="AF93">
        <v>1</v>
      </c>
      <c r="AH93">
        <v>1</v>
      </c>
      <c r="AI93">
        <v>1</v>
      </c>
      <c r="AJ93">
        <v>1</v>
      </c>
      <c r="AK93">
        <v>1</v>
      </c>
      <c r="AM93">
        <v>1</v>
      </c>
      <c r="AN93">
        <v>1</v>
      </c>
      <c r="AO93">
        <v>1</v>
      </c>
      <c r="AS93">
        <v>1</v>
      </c>
      <c r="AT93">
        <v>1</v>
      </c>
      <c r="AV93">
        <v>1</v>
      </c>
      <c r="BC93">
        <v>1</v>
      </c>
      <c r="BD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L93">
        <v>1</v>
      </c>
      <c r="BN93">
        <v>1</v>
      </c>
      <c r="BO93">
        <v>1</v>
      </c>
      <c r="BP93">
        <v>1</v>
      </c>
      <c r="BR93">
        <v>1</v>
      </c>
      <c r="BT93">
        <v>1</v>
      </c>
      <c r="BX93">
        <v>1</v>
      </c>
      <c r="BZ93">
        <v>1</v>
      </c>
      <c r="CD93">
        <v>1</v>
      </c>
      <c r="CG93">
        <v>1</v>
      </c>
      <c r="CH93">
        <v>1</v>
      </c>
      <c r="CK93" s="14">
        <f t="shared" si="5"/>
        <v>44</v>
      </c>
      <c r="CL93" s="18">
        <f t="shared" si="7"/>
        <v>0.51764705882352946</v>
      </c>
      <c r="CM93" s="19"/>
      <c r="CN93" s="19"/>
      <c r="CO93" t="s">
        <v>19</v>
      </c>
    </row>
    <row r="94" spans="1:172" s="10" customFormat="1" x14ac:dyDescent="0.5">
      <c r="A94" s="67" t="s">
        <v>9</v>
      </c>
      <c r="B94" s="9" t="s">
        <v>11</v>
      </c>
      <c r="C94" s="88" t="s">
        <v>118</v>
      </c>
      <c r="F94" s="10">
        <v>1</v>
      </c>
      <c r="H94" s="10">
        <v>1</v>
      </c>
      <c r="K94" s="10">
        <v>1</v>
      </c>
      <c r="L94" s="10">
        <v>1</v>
      </c>
      <c r="N94" s="10">
        <v>1</v>
      </c>
      <c r="P94" s="10">
        <v>1</v>
      </c>
      <c r="U94" s="10">
        <v>1</v>
      </c>
      <c r="Y94" s="10">
        <v>1</v>
      </c>
      <c r="AD94" s="10">
        <v>1</v>
      </c>
      <c r="AF94" s="10">
        <v>1</v>
      </c>
      <c r="AI94" s="10">
        <v>1</v>
      </c>
      <c r="AJ94" s="10">
        <v>1</v>
      </c>
      <c r="AK94" s="10">
        <v>1</v>
      </c>
      <c r="AM94" s="10">
        <v>1</v>
      </c>
      <c r="AN94" s="10">
        <v>1</v>
      </c>
      <c r="AT94" s="10">
        <v>1</v>
      </c>
      <c r="AV94" s="10">
        <v>1</v>
      </c>
      <c r="BG94" s="10">
        <v>1</v>
      </c>
      <c r="BH94" s="10">
        <v>1</v>
      </c>
      <c r="BI94" s="10">
        <v>1</v>
      </c>
      <c r="BK94" s="10">
        <v>1</v>
      </c>
      <c r="BL94" s="10">
        <v>1</v>
      </c>
      <c r="BN94" s="10">
        <v>1</v>
      </c>
      <c r="BO94" s="10">
        <v>1</v>
      </c>
      <c r="BP94" s="10">
        <v>1</v>
      </c>
      <c r="BR94" s="10">
        <v>1</v>
      </c>
      <c r="BT94" s="10">
        <v>1</v>
      </c>
      <c r="BX94" s="10">
        <v>1</v>
      </c>
      <c r="BZ94" s="10">
        <v>1</v>
      </c>
      <c r="CG94" s="10">
        <v>1</v>
      </c>
      <c r="CK94" s="21">
        <f t="shared" si="5"/>
        <v>30</v>
      </c>
      <c r="CL94" s="77">
        <f t="shared" si="7"/>
        <v>0.35294117647058826</v>
      </c>
      <c r="CM94" s="22"/>
      <c r="CN94" s="22"/>
      <c r="CO94" s="10" t="s">
        <v>19</v>
      </c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</row>
    <row r="95" spans="1:172" x14ac:dyDescent="0.5">
      <c r="A95" s="4" t="s">
        <v>9</v>
      </c>
      <c r="B95" s="3" t="s">
        <v>12</v>
      </c>
      <c r="C95" s="87" t="s">
        <v>119</v>
      </c>
      <c r="D95">
        <v>1</v>
      </c>
      <c r="E95">
        <v>1</v>
      </c>
      <c r="F95">
        <v>1</v>
      </c>
      <c r="G95">
        <v>1</v>
      </c>
      <c r="I95">
        <v>1</v>
      </c>
      <c r="J95">
        <v>1</v>
      </c>
      <c r="N95">
        <v>1</v>
      </c>
      <c r="O95">
        <v>1</v>
      </c>
      <c r="P95">
        <v>1</v>
      </c>
      <c r="U95">
        <v>1</v>
      </c>
      <c r="Y95">
        <v>1</v>
      </c>
      <c r="Z95">
        <v>1</v>
      </c>
      <c r="AE95">
        <v>1</v>
      </c>
      <c r="AF95">
        <v>1</v>
      </c>
      <c r="AJ95">
        <v>1</v>
      </c>
      <c r="AK95">
        <v>1</v>
      </c>
      <c r="AM95">
        <v>1</v>
      </c>
      <c r="AN95">
        <v>1</v>
      </c>
      <c r="AT95">
        <v>1</v>
      </c>
      <c r="AV95">
        <v>1</v>
      </c>
      <c r="AW95">
        <v>1</v>
      </c>
      <c r="AY95">
        <v>1</v>
      </c>
      <c r="AZ95">
        <v>1</v>
      </c>
      <c r="BC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U95">
        <v>1</v>
      </c>
      <c r="BX95">
        <v>1</v>
      </c>
      <c r="CK95" s="14">
        <f t="shared" si="5"/>
        <v>38</v>
      </c>
      <c r="CL95" s="18">
        <f t="shared" si="7"/>
        <v>0.44705882352941179</v>
      </c>
      <c r="CM95" s="19"/>
      <c r="CN95" s="19"/>
      <c r="CO95" t="s">
        <v>19</v>
      </c>
    </row>
    <row r="96" spans="1:172" x14ac:dyDescent="0.5">
      <c r="A96" s="4" t="s">
        <v>9</v>
      </c>
      <c r="B96" s="3" t="s">
        <v>12</v>
      </c>
      <c r="C96" s="87" t="s">
        <v>120</v>
      </c>
      <c r="D96">
        <v>1</v>
      </c>
      <c r="E96">
        <v>1</v>
      </c>
      <c r="F96">
        <v>1</v>
      </c>
      <c r="G96">
        <v>1</v>
      </c>
      <c r="J96">
        <v>1</v>
      </c>
      <c r="K96">
        <v>1</v>
      </c>
      <c r="O96">
        <v>1</v>
      </c>
      <c r="P96">
        <v>1</v>
      </c>
      <c r="U96">
        <v>1</v>
      </c>
      <c r="W96">
        <v>1</v>
      </c>
      <c r="Z96">
        <v>1</v>
      </c>
      <c r="AE96">
        <v>1</v>
      </c>
      <c r="AF96">
        <v>1</v>
      </c>
      <c r="AI96">
        <v>1</v>
      </c>
      <c r="AJ96">
        <v>1</v>
      </c>
      <c r="AK96">
        <v>1</v>
      </c>
      <c r="AM96">
        <v>1</v>
      </c>
      <c r="AN96">
        <v>1</v>
      </c>
      <c r="AT96">
        <v>1</v>
      </c>
      <c r="AV96">
        <v>1</v>
      </c>
      <c r="AW96">
        <v>1</v>
      </c>
      <c r="AZ96">
        <v>1</v>
      </c>
      <c r="BC96">
        <v>1</v>
      </c>
      <c r="BF96">
        <v>1</v>
      </c>
      <c r="BH96">
        <v>1</v>
      </c>
      <c r="BK96">
        <v>1</v>
      </c>
      <c r="BL96">
        <v>1</v>
      </c>
      <c r="BN96">
        <v>1</v>
      </c>
      <c r="BO96">
        <v>1</v>
      </c>
      <c r="BP96">
        <v>1</v>
      </c>
      <c r="BR96">
        <v>1</v>
      </c>
      <c r="BU96">
        <v>1</v>
      </c>
      <c r="BX96">
        <v>1</v>
      </c>
      <c r="BZ96">
        <v>1</v>
      </c>
      <c r="CK96" s="14">
        <f t="shared" si="5"/>
        <v>34</v>
      </c>
      <c r="CL96" s="18">
        <f t="shared" si="7"/>
        <v>0.4</v>
      </c>
      <c r="CM96" s="19"/>
      <c r="CN96" s="19"/>
      <c r="CO96" t="s">
        <v>19</v>
      </c>
    </row>
    <row r="97" spans="1:172" x14ac:dyDescent="0.5">
      <c r="A97" s="4" t="s">
        <v>9</v>
      </c>
      <c r="B97" s="3" t="s">
        <v>12</v>
      </c>
      <c r="C97" s="87" t="s">
        <v>121</v>
      </c>
      <c r="D97">
        <v>1</v>
      </c>
      <c r="E97">
        <v>1</v>
      </c>
      <c r="F97">
        <v>1</v>
      </c>
      <c r="L97">
        <v>1</v>
      </c>
      <c r="N97">
        <v>1</v>
      </c>
      <c r="O97">
        <v>1</v>
      </c>
      <c r="P97">
        <v>1</v>
      </c>
      <c r="R97">
        <v>1</v>
      </c>
      <c r="U97">
        <v>1</v>
      </c>
      <c r="W97">
        <v>1</v>
      </c>
      <c r="Z97">
        <v>1</v>
      </c>
      <c r="AE97">
        <v>1</v>
      </c>
      <c r="AI97">
        <v>1</v>
      </c>
      <c r="AJ97">
        <v>1</v>
      </c>
      <c r="AM97">
        <v>1</v>
      </c>
      <c r="AN97">
        <v>1</v>
      </c>
      <c r="AT97">
        <v>1</v>
      </c>
      <c r="AV97">
        <v>1</v>
      </c>
      <c r="AZ97">
        <v>1</v>
      </c>
      <c r="BB97">
        <v>1</v>
      </c>
      <c r="BC97">
        <v>1</v>
      </c>
      <c r="BH97">
        <v>1</v>
      </c>
      <c r="BK97">
        <v>1</v>
      </c>
      <c r="BL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U97">
        <v>1</v>
      </c>
      <c r="BX97">
        <v>1</v>
      </c>
      <c r="BZ97">
        <v>1</v>
      </c>
      <c r="CK97" s="14">
        <f t="shared" si="5"/>
        <v>32</v>
      </c>
      <c r="CL97" s="18">
        <f t="shared" si="7"/>
        <v>0.37647058823529411</v>
      </c>
      <c r="CM97" s="20"/>
      <c r="CN97" s="19"/>
      <c r="CO97" t="s">
        <v>19</v>
      </c>
    </row>
    <row r="98" spans="1:172" s="1" customFormat="1" ht="21.5" thickBot="1" x14ac:dyDescent="0.55000000000000004">
      <c r="A98" s="73" t="s">
        <v>9</v>
      </c>
      <c r="B98" s="35" t="s">
        <v>12</v>
      </c>
      <c r="C98" s="89" t="s">
        <v>122</v>
      </c>
      <c r="F98" s="1">
        <v>1</v>
      </c>
      <c r="G98" s="1">
        <v>1</v>
      </c>
      <c r="H98" s="1">
        <v>1</v>
      </c>
      <c r="I98" s="1">
        <v>1</v>
      </c>
      <c r="N98" s="1">
        <v>1</v>
      </c>
      <c r="P98" s="1">
        <v>1</v>
      </c>
      <c r="U98" s="1">
        <v>1</v>
      </c>
      <c r="Z98" s="1">
        <v>1</v>
      </c>
      <c r="AJ98" s="1">
        <v>1</v>
      </c>
      <c r="AK98" s="1">
        <v>1</v>
      </c>
      <c r="AM98" s="1">
        <v>1</v>
      </c>
      <c r="AN98" s="1">
        <v>1</v>
      </c>
      <c r="AT98" s="1">
        <v>1</v>
      </c>
      <c r="AW98" s="1">
        <v>1</v>
      </c>
      <c r="AZ98" s="1">
        <v>1</v>
      </c>
      <c r="BI98" s="1">
        <v>1</v>
      </c>
      <c r="BJ98" s="1">
        <v>1</v>
      </c>
      <c r="BL98" s="1">
        <v>1</v>
      </c>
      <c r="BW98" s="1">
        <v>1</v>
      </c>
      <c r="BX98" s="1">
        <v>1</v>
      </c>
      <c r="CK98" s="36">
        <f t="shared" ref="CK98:CK120" si="8">SUM(D98:CJ98)</f>
        <v>20</v>
      </c>
      <c r="CL98" s="78">
        <f>CK98/85</f>
        <v>0.23529411764705882</v>
      </c>
      <c r="CM98" s="42"/>
      <c r="CN98" s="37"/>
      <c r="CO98" s="1" t="s">
        <v>19</v>
      </c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</row>
    <row r="99" spans="1:172" x14ac:dyDescent="0.5">
      <c r="A99" s="68" t="s">
        <v>10</v>
      </c>
      <c r="B99" s="3" t="s">
        <v>7</v>
      </c>
      <c r="C99" s="87" t="s">
        <v>124</v>
      </c>
      <c r="E99">
        <v>1</v>
      </c>
      <c r="H99">
        <v>1</v>
      </c>
      <c r="K99">
        <v>1</v>
      </c>
      <c r="L99">
        <v>1</v>
      </c>
      <c r="O99">
        <v>1</v>
      </c>
      <c r="P99">
        <v>1</v>
      </c>
      <c r="R99">
        <v>1</v>
      </c>
      <c r="U99">
        <v>1</v>
      </c>
      <c r="W99">
        <v>1</v>
      </c>
      <c r="Y99">
        <v>1</v>
      </c>
      <c r="Z99">
        <v>1</v>
      </c>
      <c r="AB99">
        <v>1</v>
      </c>
      <c r="AE99">
        <v>1</v>
      </c>
      <c r="AH99">
        <v>1</v>
      </c>
      <c r="AI99">
        <v>1</v>
      </c>
      <c r="AJ99">
        <v>1</v>
      </c>
      <c r="AL99">
        <v>1</v>
      </c>
      <c r="AN99">
        <v>1</v>
      </c>
      <c r="AQ99">
        <v>1</v>
      </c>
      <c r="AS99">
        <v>1</v>
      </c>
      <c r="AV99">
        <v>1</v>
      </c>
      <c r="AW99">
        <v>1</v>
      </c>
      <c r="AZ99">
        <v>1</v>
      </c>
      <c r="BH99">
        <v>1</v>
      </c>
      <c r="BI99">
        <v>1</v>
      </c>
      <c r="BK99">
        <v>1</v>
      </c>
      <c r="BL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U99">
        <v>1</v>
      </c>
      <c r="BV99">
        <v>1</v>
      </c>
      <c r="BX99">
        <v>1</v>
      </c>
      <c r="BZ99">
        <v>1</v>
      </c>
      <c r="CC99">
        <v>1</v>
      </c>
      <c r="CD99">
        <v>1</v>
      </c>
      <c r="CE99">
        <v>1</v>
      </c>
      <c r="CJ99">
        <v>1</v>
      </c>
      <c r="CK99" s="14">
        <f t="shared" si="8"/>
        <v>40</v>
      </c>
      <c r="CL99" s="18">
        <f>CK99/85</f>
        <v>0.47058823529411764</v>
      </c>
      <c r="CM99" s="20"/>
      <c r="CN99" s="19"/>
      <c r="CO99" t="s">
        <v>19</v>
      </c>
    </row>
    <row r="100" spans="1:172" x14ac:dyDescent="0.5">
      <c r="A100" s="68" t="s">
        <v>10</v>
      </c>
      <c r="B100" s="3" t="s">
        <v>7</v>
      </c>
      <c r="C100" s="87" t="s">
        <v>125</v>
      </c>
      <c r="D100">
        <v>1</v>
      </c>
      <c r="E100">
        <v>1</v>
      </c>
      <c r="F100">
        <v>1</v>
      </c>
      <c r="H100">
        <v>1</v>
      </c>
      <c r="I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U100">
        <v>1</v>
      </c>
      <c r="W100">
        <v>1</v>
      </c>
      <c r="X100">
        <v>1</v>
      </c>
      <c r="Y100">
        <v>1</v>
      </c>
      <c r="Z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Q100">
        <v>1</v>
      </c>
      <c r="AS100">
        <v>1</v>
      </c>
      <c r="AT100">
        <v>1</v>
      </c>
      <c r="AV100">
        <v>1</v>
      </c>
      <c r="AW100">
        <v>1</v>
      </c>
      <c r="AZ100">
        <v>1</v>
      </c>
      <c r="BB100">
        <v>1</v>
      </c>
      <c r="BC100">
        <v>1</v>
      </c>
      <c r="BF100">
        <v>1</v>
      </c>
      <c r="BG100">
        <v>1</v>
      </c>
      <c r="BH100">
        <v>1</v>
      </c>
      <c r="BI100">
        <v>1</v>
      </c>
      <c r="BK100">
        <v>1</v>
      </c>
      <c r="BL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T100">
        <v>1</v>
      </c>
      <c r="BU100">
        <v>1</v>
      </c>
      <c r="BV100">
        <v>1</v>
      </c>
      <c r="BX100">
        <v>1</v>
      </c>
      <c r="BZ100">
        <v>1</v>
      </c>
      <c r="CA100">
        <v>1</v>
      </c>
      <c r="CC100">
        <v>1</v>
      </c>
      <c r="CE100">
        <v>1</v>
      </c>
      <c r="CG100">
        <v>1</v>
      </c>
      <c r="CH100">
        <v>1</v>
      </c>
      <c r="CJ100">
        <v>1</v>
      </c>
      <c r="CK100" s="14">
        <f t="shared" si="8"/>
        <v>61</v>
      </c>
      <c r="CL100" s="18">
        <f>CK100/85</f>
        <v>0.71764705882352942</v>
      </c>
      <c r="CM100" s="20"/>
      <c r="CN100" s="19"/>
      <c r="CO100" t="s">
        <v>19</v>
      </c>
    </row>
    <row r="101" spans="1:172" x14ac:dyDescent="0.5">
      <c r="A101" s="68" t="s">
        <v>10</v>
      </c>
      <c r="B101" s="3" t="s">
        <v>7</v>
      </c>
      <c r="C101" s="87" t="s">
        <v>126</v>
      </c>
      <c r="H101">
        <v>1</v>
      </c>
      <c r="N101">
        <v>1</v>
      </c>
      <c r="O101">
        <v>1</v>
      </c>
      <c r="P101">
        <v>1</v>
      </c>
      <c r="S101">
        <v>1</v>
      </c>
      <c r="U101">
        <v>1</v>
      </c>
      <c r="Z101">
        <v>1</v>
      </c>
      <c r="AB101">
        <v>1</v>
      </c>
      <c r="AC101">
        <v>1</v>
      </c>
      <c r="AD101">
        <v>1</v>
      </c>
      <c r="AE101">
        <v>1</v>
      </c>
      <c r="AI101">
        <v>1</v>
      </c>
      <c r="AK101">
        <v>1</v>
      </c>
      <c r="AL101">
        <v>1</v>
      </c>
      <c r="AN101">
        <v>1</v>
      </c>
      <c r="AS101">
        <v>1</v>
      </c>
      <c r="BB101">
        <v>1</v>
      </c>
      <c r="BC101">
        <v>1</v>
      </c>
      <c r="BH101">
        <v>1</v>
      </c>
      <c r="BL101">
        <v>1</v>
      </c>
      <c r="BN101">
        <v>1</v>
      </c>
      <c r="BO101">
        <v>1</v>
      </c>
      <c r="BQ101">
        <v>1</v>
      </c>
      <c r="BR101">
        <v>1</v>
      </c>
      <c r="BT101">
        <v>1</v>
      </c>
      <c r="BU101">
        <v>1</v>
      </c>
      <c r="BV101">
        <v>1</v>
      </c>
      <c r="BX101">
        <v>1</v>
      </c>
      <c r="CC101">
        <v>1</v>
      </c>
      <c r="CJ101">
        <v>1</v>
      </c>
      <c r="CK101" s="14">
        <f t="shared" si="8"/>
        <v>30</v>
      </c>
      <c r="CL101" s="18">
        <f t="shared" ref="CL101:CL110" si="9">CK101/85</f>
        <v>0.35294117647058826</v>
      </c>
      <c r="CM101" s="20"/>
      <c r="CN101" s="19"/>
      <c r="CO101" t="s">
        <v>19</v>
      </c>
    </row>
    <row r="102" spans="1:172" s="10" customFormat="1" x14ac:dyDescent="0.5">
      <c r="A102" s="69" t="s">
        <v>10</v>
      </c>
      <c r="B102" s="9" t="s">
        <v>7</v>
      </c>
      <c r="C102" s="88" t="s">
        <v>127</v>
      </c>
      <c r="K102" s="10">
        <v>1</v>
      </c>
      <c r="O102" s="10">
        <v>1</v>
      </c>
      <c r="P102" s="10">
        <v>1</v>
      </c>
      <c r="R102" s="10">
        <v>1</v>
      </c>
      <c r="AI102" s="10">
        <v>1</v>
      </c>
      <c r="AN102" s="10">
        <v>1</v>
      </c>
      <c r="AQ102" s="10">
        <v>1</v>
      </c>
      <c r="BI102" s="10">
        <v>1</v>
      </c>
      <c r="BK102" s="10">
        <v>1</v>
      </c>
      <c r="CJ102" s="10">
        <v>1</v>
      </c>
      <c r="CK102" s="21">
        <f t="shared" si="8"/>
        <v>10</v>
      </c>
      <c r="CL102" s="77">
        <f t="shared" si="9"/>
        <v>0.11764705882352941</v>
      </c>
      <c r="CM102" s="23"/>
      <c r="CN102" s="22"/>
      <c r="CO102" s="10" t="s">
        <v>19</v>
      </c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</row>
    <row r="103" spans="1:172" x14ac:dyDescent="0.5">
      <c r="A103" s="68" t="s">
        <v>10</v>
      </c>
      <c r="B103" s="3" t="s">
        <v>8</v>
      </c>
      <c r="C103" s="87" t="s">
        <v>128</v>
      </c>
      <c r="D103">
        <v>1</v>
      </c>
      <c r="E103">
        <v>1</v>
      </c>
      <c r="F103">
        <v>1</v>
      </c>
      <c r="H103">
        <v>1</v>
      </c>
      <c r="K103">
        <v>1</v>
      </c>
      <c r="L103">
        <v>1</v>
      </c>
      <c r="N103">
        <v>1</v>
      </c>
      <c r="O103">
        <v>1</v>
      </c>
      <c r="P103">
        <v>1</v>
      </c>
      <c r="Q103">
        <v>1</v>
      </c>
      <c r="S103">
        <v>1</v>
      </c>
      <c r="U103">
        <v>1</v>
      </c>
      <c r="W103">
        <v>1</v>
      </c>
      <c r="Y103">
        <v>1</v>
      </c>
      <c r="AB103">
        <v>1</v>
      </c>
      <c r="AE103">
        <v>1</v>
      </c>
      <c r="AI103">
        <v>1</v>
      </c>
      <c r="AJ103">
        <v>1</v>
      </c>
      <c r="AL103">
        <v>1</v>
      </c>
      <c r="AM103">
        <v>1</v>
      </c>
      <c r="AN103">
        <v>1</v>
      </c>
      <c r="AT103">
        <v>1</v>
      </c>
      <c r="AV103">
        <v>1</v>
      </c>
      <c r="AZ103">
        <v>1</v>
      </c>
      <c r="BH103">
        <v>1</v>
      </c>
      <c r="BI103">
        <v>1</v>
      </c>
      <c r="BL103">
        <v>1</v>
      </c>
      <c r="BN103">
        <v>1</v>
      </c>
      <c r="BO103">
        <v>1</v>
      </c>
      <c r="BP103">
        <v>1</v>
      </c>
      <c r="BR103">
        <v>1</v>
      </c>
      <c r="BU103">
        <v>1</v>
      </c>
      <c r="BV103">
        <v>1</v>
      </c>
      <c r="BX103">
        <v>1</v>
      </c>
      <c r="BZ103">
        <v>1</v>
      </c>
      <c r="CA103">
        <v>1</v>
      </c>
      <c r="CJ103">
        <v>1</v>
      </c>
      <c r="CK103" s="14">
        <f t="shared" si="8"/>
        <v>37</v>
      </c>
      <c r="CL103" s="18">
        <f t="shared" si="9"/>
        <v>0.43529411764705883</v>
      </c>
      <c r="CM103" s="20"/>
      <c r="CN103" s="19"/>
      <c r="CO103" t="s">
        <v>19</v>
      </c>
    </row>
    <row r="104" spans="1:172" x14ac:dyDescent="0.5">
      <c r="A104" s="68" t="s">
        <v>10</v>
      </c>
      <c r="B104" s="3" t="s">
        <v>8</v>
      </c>
      <c r="C104" s="87" t="s">
        <v>129</v>
      </c>
      <c r="H104">
        <v>1</v>
      </c>
      <c r="K104">
        <v>1</v>
      </c>
      <c r="L104">
        <v>1</v>
      </c>
      <c r="N104">
        <v>1</v>
      </c>
      <c r="P104">
        <v>1</v>
      </c>
      <c r="W104">
        <v>1</v>
      </c>
      <c r="Y104">
        <v>1</v>
      </c>
      <c r="AE104">
        <v>1</v>
      </c>
      <c r="AN104">
        <v>1</v>
      </c>
      <c r="AT104">
        <v>1</v>
      </c>
      <c r="BG104">
        <v>1</v>
      </c>
      <c r="BH104">
        <v>1</v>
      </c>
      <c r="BI104">
        <v>1</v>
      </c>
      <c r="BN104">
        <v>1</v>
      </c>
      <c r="BO104">
        <v>1</v>
      </c>
      <c r="BU104">
        <v>1</v>
      </c>
      <c r="CA104">
        <v>1</v>
      </c>
      <c r="CJ104">
        <v>1</v>
      </c>
      <c r="CK104" s="14">
        <f t="shared" si="8"/>
        <v>18</v>
      </c>
      <c r="CL104" s="18">
        <f t="shared" si="9"/>
        <v>0.21176470588235294</v>
      </c>
      <c r="CM104" s="20"/>
      <c r="CN104" s="19"/>
      <c r="CO104" t="s">
        <v>19</v>
      </c>
    </row>
    <row r="105" spans="1:172" x14ac:dyDescent="0.5">
      <c r="A105" s="68" t="s">
        <v>10</v>
      </c>
      <c r="B105" s="3" t="s">
        <v>8</v>
      </c>
      <c r="C105" s="87" t="s">
        <v>130</v>
      </c>
      <c r="E105">
        <v>1</v>
      </c>
      <c r="F105">
        <v>1</v>
      </c>
      <c r="H105">
        <v>1</v>
      </c>
      <c r="N105">
        <v>1</v>
      </c>
      <c r="O105">
        <v>1</v>
      </c>
      <c r="P105">
        <v>1</v>
      </c>
      <c r="Q105">
        <v>1</v>
      </c>
      <c r="U105">
        <v>1</v>
      </c>
      <c r="W105">
        <v>1</v>
      </c>
      <c r="AB105">
        <v>1</v>
      </c>
      <c r="AE105">
        <v>1</v>
      </c>
      <c r="AI105">
        <v>1</v>
      </c>
      <c r="AL105">
        <v>1</v>
      </c>
      <c r="AM105">
        <v>1</v>
      </c>
      <c r="AN105">
        <v>1</v>
      </c>
      <c r="AT105">
        <v>1</v>
      </c>
      <c r="AV105">
        <v>1</v>
      </c>
      <c r="AZ105">
        <v>1</v>
      </c>
      <c r="BI105">
        <v>1</v>
      </c>
      <c r="BL105">
        <v>1</v>
      </c>
      <c r="BR105">
        <v>1</v>
      </c>
      <c r="BU105">
        <v>1</v>
      </c>
      <c r="BX105">
        <v>1</v>
      </c>
      <c r="BZ105">
        <v>1</v>
      </c>
      <c r="CH105">
        <v>1</v>
      </c>
      <c r="CJ105">
        <v>1</v>
      </c>
      <c r="CK105" s="14">
        <f t="shared" si="8"/>
        <v>26</v>
      </c>
      <c r="CL105" s="18">
        <f t="shared" si="9"/>
        <v>0.30588235294117649</v>
      </c>
      <c r="CM105" s="20"/>
      <c r="CN105" s="19"/>
      <c r="CO105" t="s">
        <v>19</v>
      </c>
    </row>
    <row r="106" spans="1:172" x14ac:dyDescent="0.5">
      <c r="A106" s="68" t="s">
        <v>10</v>
      </c>
      <c r="B106" s="3" t="s">
        <v>8</v>
      </c>
      <c r="C106" s="87" t="s">
        <v>131</v>
      </c>
      <c r="D106">
        <v>1</v>
      </c>
      <c r="F106">
        <v>1</v>
      </c>
      <c r="L106">
        <v>1</v>
      </c>
      <c r="N106">
        <v>1</v>
      </c>
      <c r="P106">
        <v>1</v>
      </c>
      <c r="S106">
        <v>1</v>
      </c>
      <c r="U106">
        <v>1</v>
      </c>
      <c r="W106">
        <v>1</v>
      </c>
      <c r="Y106">
        <v>1</v>
      </c>
      <c r="AB106">
        <v>1</v>
      </c>
      <c r="AE106">
        <v>1</v>
      </c>
      <c r="AJ106">
        <v>1</v>
      </c>
      <c r="AM106">
        <v>1</v>
      </c>
      <c r="AN106">
        <v>1</v>
      </c>
      <c r="AT106">
        <v>1</v>
      </c>
      <c r="AV106">
        <v>1</v>
      </c>
      <c r="AZ106">
        <v>1</v>
      </c>
      <c r="BH106">
        <v>1</v>
      </c>
      <c r="BI106">
        <v>1</v>
      </c>
      <c r="BL106">
        <v>1</v>
      </c>
      <c r="BN106">
        <v>1</v>
      </c>
      <c r="BO106">
        <v>1</v>
      </c>
      <c r="BV106">
        <v>1</v>
      </c>
      <c r="BX106">
        <v>1</v>
      </c>
      <c r="BZ106">
        <v>1</v>
      </c>
      <c r="CA106">
        <v>1</v>
      </c>
      <c r="CH106">
        <v>1</v>
      </c>
      <c r="CJ106">
        <v>1</v>
      </c>
      <c r="CK106" s="14">
        <f t="shared" si="8"/>
        <v>28</v>
      </c>
      <c r="CL106" s="18">
        <f t="shared" si="9"/>
        <v>0.32941176470588235</v>
      </c>
      <c r="CM106" s="20"/>
      <c r="CN106" s="19"/>
      <c r="CO106" t="s">
        <v>19</v>
      </c>
    </row>
    <row r="107" spans="1:172" x14ac:dyDescent="0.5">
      <c r="A107" s="68" t="s">
        <v>10</v>
      </c>
      <c r="B107" s="3" t="s">
        <v>8</v>
      </c>
      <c r="C107" s="87" t="s">
        <v>132</v>
      </c>
      <c r="D107">
        <v>1</v>
      </c>
      <c r="E107">
        <v>1</v>
      </c>
      <c r="F107">
        <v>1</v>
      </c>
      <c r="H107">
        <v>1</v>
      </c>
      <c r="L107">
        <v>1</v>
      </c>
      <c r="N107">
        <v>1</v>
      </c>
      <c r="O107">
        <v>1</v>
      </c>
      <c r="P107">
        <v>1</v>
      </c>
      <c r="Q107">
        <v>1</v>
      </c>
      <c r="S107">
        <v>1</v>
      </c>
      <c r="U107">
        <v>1</v>
      </c>
      <c r="W107">
        <v>1</v>
      </c>
      <c r="Y107">
        <v>1</v>
      </c>
      <c r="AB107">
        <v>1</v>
      </c>
      <c r="AE107">
        <v>1</v>
      </c>
      <c r="AI107">
        <v>1</v>
      </c>
      <c r="AJ107">
        <v>1</v>
      </c>
      <c r="AM107">
        <v>1</v>
      </c>
      <c r="AN107">
        <v>1</v>
      </c>
      <c r="AT107">
        <v>1</v>
      </c>
      <c r="AV107">
        <v>1</v>
      </c>
      <c r="BH107">
        <v>1</v>
      </c>
      <c r="BI107">
        <v>1</v>
      </c>
      <c r="BL107">
        <v>1</v>
      </c>
      <c r="BN107">
        <v>1</v>
      </c>
      <c r="BO107">
        <v>1</v>
      </c>
      <c r="BP107">
        <v>1</v>
      </c>
      <c r="BU107">
        <v>1</v>
      </c>
      <c r="BV107">
        <v>1</v>
      </c>
      <c r="BX107">
        <v>1</v>
      </c>
      <c r="CA107">
        <v>1</v>
      </c>
      <c r="CJ107">
        <v>1</v>
      </c>
      <c r="CK107" s="14">
        <f t="shared" si="8"/>
        <v>32</v>
      </c>
      <c r="CL107" s="18">
        <f t="shared" si="9"/>
        <v>0.37647058823529411</v>
      </c>
      <c r="CM107" s="20"/>
      <c r="CN107" s="19"/>
      <c r="CO107" t="s">
        <v>19</v>
      </c>
    </row>
    <row r="108" spans="1:172" x14ac:dyDescent="0.5">
      <c r="A108" s="68" t="s">
        <v>10</v>
      </c>
      <c r="B108" s="3" t="s">
        <v>8</v>
      </c>
      <c r="C108" s="87" t="s">
        <v>133</v>
      </c>
      <c r="F108">
        <v>1</v>
      </c>
      <c r="H108">
        <v>1</v>
      </c>
      <c r="L108">
        <v>1</v>
      </c>
      <c r="N108">
        <v>1</v>
      </c>
      <c r="O108">
        <v>1</v>
      </c>
      <c r="P108">
        <v>1</v>
      </c>
      <c r="S108">
        <v>1</v>
      </c>
      <c r="U108">
        <v>1</v>
      </c>
      <c r="W108">
        <v>1</v>
      </c>
      <c r="Y108">
        <v>1</v>
      </c>
      <c r="AB108">
        <v>1</v>
      </c>
      <c r="AE108">
        <v>1</v>
      </c>
      <c r="AI108">
        <v>1</v>
      </c>
      <c r="AJ108">
        <v>1</v>
      </c>
      <c r="AN108">
        <v>1</v>
      </c>
      <c r="BG108">
        <v>1</v>
      </c>
      <c r="BI108">
        <v>1</v>
      </c>
      <c r="BL108">
        <v>1</v>
      </c>
      <c r="BN108">
        <v>1</v>
      </c>
      <c r="BO108">
        <v>1</v>
      </c>
      <c r="BU108">
        <v>1</v>
      </c>
      <c r="BX108">
        <v>1</v>
      </c>
      <c r="BZ108">
        <v>1</v>
      </c>
      <c r="CA108">
        <v>1</v>
      </c>
      <c r="CJ108">
        <v>1</v>
      </c>
      <c r="CK108" s="14">
        <f t="shared" si="8"/>
        <v>25</v>
      </c>
      <c r="CL108" s="18">
        <f t="shared" si="9"/>
        <v>0.29411764705882354</v>
      </c>
      <c r="CM108" s="20"/>
      <c r="CN108" s="19"/>
      <c r="CO108" t="s">
        <v>19</v>
      </c>
    </row>
    <row r="109" spans="1:172" x14ac:dyDescent="0.5">
      <c r="A109" s="68" t="s">
        <v>10</v>
      </c>
      <c r="B109" s="3" t="s">
        <v>8</v>
      </c>
      <c r="C109" s="87" t="s">
        <v>134</v>
      </c>
      <c r="F109">
        <v>1</v>
      </c>
      <c r="L109">
        <v>1</v>
      </c>
      <c r="N109">
        <v>1</v>
      </c>
      <c r="O109">
        <v>1</v>
      </c>
      <c r="P109">
        <v>1</v>
      </c>
      <c r="Q109">
        <v>1</v>
      </c>
      <c r="U109">
        <v>1</v>
      </c>
      <c r="W109">
        <v>1</v>
      </c>
      <c r="Y109">
        <v>1</v>
      </c>
      <c r="AB109">
        <v>1</v>
      </c>
      <c r="AE109">
        <v>1</v>
      </c>
      <c r="AJ109">
        <v>1</v>
      </c>
      <c r="AM109">
        <v>1</v>
      </c>
      <c r="AT109">
        <v>1</v>
      </c>
      <c r="AV109">
        <v>1</v>
      </c>
      <c r="AZ109">
        <v>1</v>
      </c>
      <c r="BH109">
        <v>1</v>
      </c>
      <c r="BL109">
        <v>1</v>
      </c>
      <c r="BN109">
        <v>1</v>
      </c>
      <c r="BO109">
        <v>1</v>
      </c>
      <c r="BU109">
        <v>1</v>
      </c>
      <c r="BV109">
        <v>1</v>
      </c>
      <c r="BX109">
        <v>1</v>
      </c>
      <c r="BZ109">
        <v>1</v>
      </c>
      <c r="CA109">
        <v>1</v>
      </c>
      <c r="CK109" s="14">
        <f t="shared" si="8"/>
        <v>25</v>
      </c>
      <c r="CL109" s="18">
        <f t="shared" si="9"/>
        <v>0.29411764705882354</v>
      </c>
      <c r="CM109" s="20"/>
      <c r="CN109" s="19"/>
      <c r="CO109" t="s">
        <v>19</v>
      </c>
    </row>
    <row r="110" spans="1:172" x14ac:dyDescent="0.5">
      <c r="A110" s="68" t="s">
        <v>10</v>
      </c>
      <c r="B110" s="3" t="s">
        <v>8</v>
      </c>
      <c r="C110" s="87" t="s">
        <v>135</v>
      </c>
      <c r="D110">
        <v>1</v>
      </c>
      <c r="E110">
        <v>1</v>
      </c>
      <c r="F110">
        <v>1</v>
      </c>
      <c r="I110">
        <v>1</v>
      </c>
      <c r="L110">
        <v>1</v>
      </c>
      <c r="N110">
        <v>1</v>
      </c>
      <c r="O110">
        <v>1</v>
      </c>
      <c r="Q110">
        <v>1</v>
      </c>
      <c r="R110">
        <v>1</v>
      </c>
      <c r="U110">
        <v>1</v>
      </c>
      <c r="W110">
        <v>1</v>
      </c>
      <c r="Y110">
        <v>1</v>
      </c>
      <c r="AC110">
        <v>1</v>
      </c>
      <c r="AE110">
        <v>1</v>
      </c>
      <c r="AF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Q110">
        <v>1</v>
      </c>
      <c r="AS110">
        <v>1</v>
      </c>
      <c r="AT110">
        <v>1</v>
      </c>
      <c r="AV110">
        <v>1</v>
      </c>
      <c r="AW110">
        <v>1</v>
      </c>
      <c r="AZ110">
        <v>1</v>
      </c>
      <c r="BB110">
        <v>1</v>
      </c>
      <c r="BC110">
        <v>1</v>
      </c>
      <c r="BF110">
        <v>1</v>
      </c>
      <c r="BH110">
        <v>1</v>
      </c>
      <c r="BI110">
        <v>1</v>
      </c>
      <c r="BK110">
        <v>1</v>
      </c>
      <c r="BL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U110">
        <v>1</v>
      </c>
      <c r="BX110">
        <v>1</v>
      </c>
      <c r="BZ110">
        <v>1</v>
      </c>
      <c r="CA110">
        <v>1</v>
      </c>
      <c r="CC110">
        <v>1</v>
      </c>
      <c r="CE110">
        <v>1</v>
      </c>
      <c r="CG110">
        <v>1</v>
      </c>
      <c r="CJ110">
        <v>1</v>
      </c>
      <c r="CK110" s="14">
        <f t="shared" si="8"/>
        <v>48</v>
      </c>
      <c r="CL110" s="18">
        <f t="shared" si="9"/>
        <v>0.56470588235294117</v>
      </c>
      <c r="CM110" s="20"/>
      <c r="CN110" s="19"/>
      <c r="CO110" t="s">
        <v>19</v>
      </c>
    </row>
    <row r="111" spans="1:172" s="1" customFormat="1" ht="21.5" thickBot="1" x14ac:dyDescent="0.55000000000000004">
      <c r="A111" s="74" t="s">
        <v>10</v>
      </c>
      <c r="B111" s="35" t="s">
        <v>8</v>
      </c>
      <c r="C111" s="89" t="s">
        <v>136</v>
      </c>
      <c r="D111" s="1">
        <v>1</v>
      </c>
      <c r="E111" s="1">
        <v>1</v>
      </c>
      <c r="F111" s="1">
        <v>1</v>
      </c>
      <c r="H111" s="1">
        <v>1</v>
      </c>
      <c r="I111" s="1">
        <v>1</v>
      </c>
      <c r="L111" s="1">
        <v>1</v>
      </c>
      <c r="N111" s="1">
        <v>1</v>
      </c>
      <c r="O111" s="1">
        <v>1</v>
      </c>
      <c r="Q111" s="1">
        <v>1</v>
      </c>
      <c r="R111" s="1">
        <v>1</v>
      </c>
      <c r="S111" s="1">
        <v>1</v>
      </c>
      <c r="U111" s="1">
        <v>1</v>
      </c>
      <c r="W111" s="1">
        <v>1</v>
      </c>
      <c r="Y111" s="1">
        <v>1</v>
      </c>
      <c r="AC111" s="1">
        <v>1</v>
      </c>
      <c r="AD111" s="1">
        <v>1</v>
      </c>
      <c r="AE111" s="1">
        <v>1</v>
      </c>
      <c r="AF111" s="1">
        <v>1</v>
      </c>
      <c r="AH111" s="1">
        <v>1</v>
      </c>
      <c r="AI111" s="1">
        <v>1</v>
      </c>
      <c r="AJ111" s="1">
        <v>1</v>
      </c>
      <c r="AK111" s="1">
        <v>1</v>
      </c>
      <c r="AL111" s="1">
        <v>1</v>
      </c>
      <c r="AM111" s="1">
        <v>1</v>
      </c>
      <c r="AQ111" s="1">
        <v>1</v>
      </c>
      <c r="AS111" s="1">
        <v>1</v>
      </c>
      <c r="AT111" s="1">
        <v>1</v>
      </c>
      <c r="AV111" s="1">
        <v>1</v>
      </c>
      <c r="AW111" s="1">
        <v>1</v>
      </c>
      <c r="AZ111" s="1">
        <v>1</v>
      </c>
      <c r="BB111" s="1">
        <v>1</v>
      </c>
      <c r="BC111" s="1">
        <v>1</v>
      </c>
      <c r="BF111" s="1">
        <v>1</v>
      </c>
      <c r="BH111" s="1">
        <v>1</v>
      </c>
      <c r="BI111" s="1">
        <v>1</v>
      </c>
      <c r="BK111" s="1">
        <v>1</v>
      </c>
      <c r="BL111" s="1">
        <v>1</v>
      </c>
      <c r="BN111" s="1">
        <v>1</v>
      </c>
      <c r="BO111" s="1">
        <v>1</v>
      </c>
      <c r="BP111" s="1">
        <v>1</v>
      </c>
      <c r="BQ111" s="1">
        <v>1</v>
      </c>
      <c r="BR111" s="1">
        <v>1</v>
      </c>
      <c r="BU111" s="1">
        <v>1</v>
      </c>
      <c r="BV111" s="1">
        <v>1</v>
      </c>
      <c r="BX111" s="1">
        <v>1</v>
      </c>
      <c r="BZ111" s="1">
        <v>1</v>
      </c>
      <c r="CA111" s="1">
        <v>1</v>
      </c>
      <c r="CC111" s="1">
        <v>1</v>
      </c>
      <c r="CG111" s="1">
        <v>1</v>
      </c>
      <c r="CJ111" s="1">
        <v>1</v>
      </c>
      <c r="CK111" s="36">
        <f t="shared" si="8"/>
        <v>50</v>
      </c>
      <c r="CL111" s="78">
        <f>CK111/85</f>
        <v>0.58823529411764708</v>
      </c>
      <c r="CM111" s="42"/>
      <c r="CN111" s="37"/>
      <c r="CO111" s="1" t="s">
        <v>19</v>
      </c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</row>
    <row r="112" spans="1:172" x14ac:dyDescent="0.5">
      <c r="A112" s="29" t="s">
        <v>25</v>
      </c>
      <c r="B112" s="3" t="s">
        <v>7</v>
      </c>
      <c r="C112" s="87" t="s">
        <v>137</v>
      </c>
      <c r="D112">
        <v>1</v>
      </c>
      <c r="E112">
        <v>1</v>
      </c>
      <c r="I112">
        <v>1</v>
      </c>
      <c r="L112">
        <v>1</v>
      </c>
      <c r="N112">
        <v>1</v>
      </c>
      <c r="P112">
        <v>1</v>
      </c>
      <c r="V112">
        <v>1</v>
      </c>
      <c r="AF112">
        <v>1</v>
      </c>
      <c r="AH112">
        <v>1</v>
      </c>
      <c r="AI112">
        <v>1</v>
      </c>
      <c r="AJ112">
        <v>1</v>
      </c>
      <c r="BB112">
        <v>1</v>
      </c>
      <c r="BE112">
        <v>1</v>
      </c>
      <c r="BF112">
        <v>1</v>
      </c>
      <c r="BG112">
        <v>1</v>
      </c>
      <c r="BI112">
        <v>1</v>
      </c>
      <c r="BM112">
        <v>1</v>
      </c>
      <c r="BQ112">
        <v>1</v>
      </c>
      <c r="BU112">
        <v>1</v>
      </c>
      <c r="BX112">
        <v>1</v>
      </c>
      <c r="CA112">
        <v>1</v>
      </c>
      <c r="CB112">
        <v>1</v>
      </c>
      <c r="CE112">
        <v>1</v>
      </c>
      <c r="CF112">
        <v>1</v>
      </c>
      <c r="CG112">
        <v>1</v>
      </c>
      <c r="CH112">
        <v>1</v>
      </c>
      <c r="CK112" s="14">
        <f t="shared" si="8"/>
        <v>26</v>
      </c>
      <c r="CL112" s="18">
        <f>CK112/85</f>
        <v>0.30588235294117649</v>
      </c>
      <c r="CM112" s="20"/>
      <c r="CN112" s="19"/>
      <c r="CO112" t="s">
        <v>19</v>
      </c>
    </row>
    <row r="113" spans="1:172" x14ac:dyDescent="0.5">
      <c r="A113" s="29" t="s">
        <v>25</v>
      </c>
      <c r="B113" s="3" t="s">
        <v>7</v>
      </c>
      <c r="C113" s="87" t="s">
        <v>138</v>
      </c>
      <c r="E113">
        <v>1</v>
      </c>
      <c r="P113">
        <v>1</v>
      </c>
      <c r="U113">
        <v>1</v>
      </c>
      <c r="AI113">
        <v>1</v>
      </c>
      <c r="CF113">
        <v>1</v>
      </c>
      <c r="CK113" s="14">
        <f t="shared" si="8"/>
        <v>5</v>
      </c>
      <c r="CL113" s="18">
        <f>CK113/85</f>
        <v>5.8823529411764705E-2</v>
      </c>
      <c r="CM113" s="20"/>
      <c r="CN113" s="19"/>
      <c r="CO113" t="s">
        <v>19</v>
      </c>
    </row>
    <row r="114" spans="1:172" x14ac:dyDescent="0.5">
      <c r="A114" s="29" t="s">
        <v>25</v>
      </c>
      <c r="B114" s="3" t="s">
        <v>7</v>
      </c>
      <c r="C114" s="87" t="s">
        <v>139</v>
      </c>
      <c r="D114">
        <v>1</v>
      </c>
      <c r="E114">
        <v>1</v>
      </c>
      <c r="H114">
        <v>1</v>
      </c>
      <c r="L114">
        <v>1</v>
      </c>
      <c r="O114">
        <v>1</v>
      </c>
      <c r="P114">
        <v>1</v>
      </c>
      <c r="U114">
        <v>1</v>
      </c>
      <c r="V114">
        <v>1</v>
      </c>
      <c r="W114">
        <v>1</v>
      </c>
      <c r="Y114">
        <v>1</v>
      </c>
      <c r="AF114">
        <v>1</v>
      </c>
      <c r="AH114">
        <v>1</v>
      </c>
      <c r="AI114">
        <v>1</v>
      </c>
      <c r="AJ114">
        <v>1</v>
      </c>
      <c r="AK114">
        <v>1</v>
      </c>
      <c r="AQ114">
        <v>1</v>
      </c>
      <c r="AT114">
        <v>1</v>
      </c>
      <c r="AW114">
        <v>1</v>
      </c>
      <c r="BB114">
        <v>1</v>
      </c>
      <c r="BF114">
        <v>1</v>
      </c>
      <c r="BG114">
        <v>1</v>
      </c>
      <c r="BI114">
        <v>1</v>
      </c>
      <c r="BL114">
        <v>1</v>
      </c>
      <c r="BM114">
        <v>1</v>
      </c>
      <c r="BO114">
        <v>1</v>
      </c>
      <c r="BP114">
        <v>1</v>
      </c>
      <c r="BQ114">
        <v>1</v>
      </c>
      <c r="BU114">
        <v>1</v>
      </c>
      <c r="BX114">
        <v>1</v>
      </c>
      <c r="CA114">
        <v>1</v>
      </c>
      <c r="CB114">
        <v>1</v>
      </c>
      <c r="CE114">
        <v>1</v>
      </c>
      <c r="CF114">
        <v>1</v>
      </c>
      <c r="CG114">
        <v>1</v>
      </c>
      <c r="CH114">
        <v>1</v>
      </c>
      <c r="CK114" s="14">
        <f t="shared" si="8"/>
        <v>35</v>
      </c>
      <c r="CL114" s="18">
        <f t="shared" ref="CL114:CL119" si="10">CK114/85</f>
        <v>0.41176470588235292</v>
      </c>
      <c r="CM114" s="20"/>
      <c r="CN114" s="19"/>
      <c r="CO114" t="s">
        <v>19</v>
      </c>
    </row>
    <row r="115" spans="1:172" x14ac:dyDescent="0.5">
      <c r="A115" s="29" t="s">
        <v>25</v>
      </c>
      <c r="B115" s="3" t="s">
        <v>7</v>
      </c>
      <c r="C115" s="87" t="s">
        <v>140</v>
      </c>
      <c r="P115">
        <v>1</v>
      </c>
      <c r="AI115">
        <v>1</v>
      </c>
      <c r="AQ115">
        <v>1</v>
      </c>
      <c r="BL115">
        <v>1</v>
      </c>
      <c r="BX115">
        <v>1</v>
      </c>
      <c r="CH115">
        <v>1</v>
      </c>
      <c r="CK115" s="14">
        <f t="shared" si="8"/>
        <v>6</v>
      </c>
      <c r="CL115" s="18">
        <f t="shared" si="10"/>
        <v>7.0588235294117646E-2</v>
      </c>
      <c r="CM115" s="20"/>
      <c r="CN115" s="19"/>
      <c r="CO115" t="s">
        <v>19</v>
      </c>
    </row>
    <row r="116" spans="1:172" x14ac:dyDescent="0.5">
      <c r="A116" s="29" t="s">
        <v>25</v>
      </c>
      <c r="B116" s="3" t="s">
        <v>7</v>
      </c>
      <c r="C116" s="87" t="s">
        <v>141</v>
      </c>
      <c r="P116">
        <v>1</v>
      </c>
      <c r="AI116">
        <v>1</v>
      </c>
      <c r="BL116">
        <v>1</v>
      </c>
      <c r="CK116" s="14">
        <f t="shared" si="8"/>
        <v>3</v>
      </c>
      <c r="CL116" s="18">
        <f t="shared" si="10"/>
        <v>3.5294117647058823E-2</v>
      </c>
      <c r="CM116" s="20"/>
      <c r="CN116" s="19"/>
      <c r="CO116" t="s">
        <v>19</v>
      </c>
    </row>
    <row r="117" spans="1:172" x14ac:dyDescent="0.5">
      <c r="A117" s="133" t="s">
        <v>25</v>
      </c>
      <c r="B117" s="9" t="s">
        <v>7</v>
      </c>
      <c r="C117" s="88" t="s">
        <v>142</v>
      </c>
      <c r="D117" s="10">
        <v>1</v>
      </c>
      <c r="E117" s="10">
        <v>1</v>
      </c>
      <c r="F117" s="10">
        <v>1</v>
      </c>
      <c r="G117" s="10"/>
      <c r="H117" s="10">
        <v>1</v>
      </c>
      <c r="I117" s="10">
        <v>1</v>
      </c>
      <c r="J117" s="10"/>
      <c r="K117" s="10"/>
      <c r="L117" s="10"/>
      <c r="M117" s="10"/>
      <c r="N117" s="10">
        <v>1</v>
      </c>
      <c r="O117" s="10">
        <v>1</v>
      </c>
      <c r="P117" s="10">
        <v>1</v>
      </c>
      <c r="Q117" s="10"/>
      <c r="R117" s="10"/>
      <c r="S117" s="10"/>
      <c r="T117" s="10"/>
      <c r="U117" s="10">
        <v>1</v>
      </c>
      <c r="V117" s="10"/>
      <c r="W117" s="10">
        <v>1</v>
      </c>
      <c r="X117" s="10"/>
      <c r="Y117" s="10"/>
      <c r="Z117" s="10"/>
      <c r="AA117" s="10"/>
      <c r="AB117" s="10"/>
      <c r="AC117" s="10"/>
      <c r="AD117" s="10"/>
      <c r="AE117" s="10"/>
      <c r="AF117" s="10">
        <v>1</v>
      </c>
      <c r="AG117" s="10"/>
      <c r="AH117" s="10">
        <v>1</v>
      </c>
      <c r="AI117" s="10">
        <v>1</v>
      </c>
      <c r="AJ117" s="10"/>
      <c r="AK117" s="10">
        <v>1</v>
      </c>
      <c r="AL117" s="10"/>
      <c r="AM117" s="10"/>
      <c r="AN117" s="10"/>
      <c r="AO117" s="10"/>
      <c r="AP117" s="10"/>
      <c r="AQ117" s="10">
        <v>1</v>
      </c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>
        <v>1</v>
      </c>
      <c r="BC117" s="10"/>
      <c r="BD117" s="10"/>
      <c r="BE117" s="10"/>
      <c r="BF117" s="10">
        <v>1</v>
      </c>
      <c r="BG117" s="10">
        <v>1</v>
      </c>
      <c r="BH117" s="10">
        <v>1</v>
      </c>
      <c r="BI117" s="10">
        <v>1</v>
      </c>
      <c r="BJ117" s="10"/>
      <c r="BK117" s="10">
        <v>1</v>
      </c>
      <c r="BL117" s="10">
        <v>1</v>
      </c>
      <c r="BM117" s="10">
        <v>1</v>
      </c>
      <c r="BN117" s="10">
        <v>1</v>
      </c>
      <c r="BO117" s="10">
        <v>1</v>
      </c>
      <c r="BP117" s="10">
        <v>1</v>
      </c>
      <c r="BQ117" s="10"/>
      <c r="BR117" s="10"/>
      <c r="BS117" s="10"/>
      <c r="BT117" s="10"/>
      <c r="BU117" s="10">
        <v>1</v>
      </c>
      <c r="BV117" s="10"/>
      <c r="BW117" s="10"/>
      <c r="BX117" s="10">
        <v>1</v>
      </c>
      <c r="BY117" s="10"/>
      <c r="BZ117" s="10"/>
      <c r="CA117" s="10"/>
      <c r="CB117" s="10">
        <v>1</v>
      </c>
      <c r="CC117" s="10"/>
      <c r="CD117" s="10"/>
      <c r="CE117" s="10"/>
      <c r="CF117" s="10">
        <v>1</v>
      </c>
      <c r="CG117" s="10"/>
      <c r="CH117" s="10">
        <v>1</v>
      </c>
      <c r="CI117" s="10"/>
      <c r="CJ117" s="10"/>
      <c r="CK117" s="21">
        <f t="shared" si="8"/>
        <v>31</v>
      </c>
      <c r="CL117" s="77">
        <f t="shared" si="10"/>
        <v>0.36470588235294116</v>
      </c>
      <c r="CM117" s="23"/>
      <c r="CN117" s="22"/>
      <c r="CO117" s="10" t="s">
        <v>19</v>
      </c>
      <c r="CP117" s="10"/>
    </row>
    <row r="118" spans="1:172" x14ac:dyDescent="0.5">
      <c r="A118" s="29" t="s">
        <v>25</v>
      </c>
      <c r="B118" s="3" t="s">
        <v>8</v>
      </c>
      <c r="C118" s="87" t="s">
        <v>143</v>
      </c>
      <c r="D118">
        <v>1</v>
      </c>
      <c r="N118">
        <v>1</v>
      </c>
      <c r="O118">
        <v>1</v>
      </c>
      <c r="P118">
        <v>1</v>
      </c>
      <c r="U118">
        <v>1</v>
      </c>
      <c r="V118">
        <v>1</v>
      </c>
      <c r="Y118">
        <v>1</v>
      </c>
      <c r="AH118">
        <v>1</v>
      </c>
      <c r="AI118">
        <v>1</v>
      </c>
      <c r="AK118">
        <v>1</v>
      </c>
      <c r="AQ118">
        <v>1</v>
      </c>
      <c r="BA118">
        <v>1</v>
      </c>
      <c r="BH118">
        <v>1</v>
      </c>
      <c r="BK118">
        <v>1</v>
      </c>
      <c r="BL118">
        <v>1</v>
      </c>
      <c r="BO118">
        <v>1</v>
      </c>
      <c r="BQ118">
        <v>1</v>
      </c>
      <c r="BX118">
        <v>1</v>
      </c>
      <c r="CA118">
        <v>1</v>
      </c>
      <c r="CB118">
        <v>1</v>
      </c>
      <c r="CE118">
        <v>1</v>
      </c>
      <c r="CF118">
        <v>1</v>
      </c>
      <c r="CG118">
        <v>1</v>
      </c>
      <c r="CH118">
        <v>1</v>
      </c>
      <c r="CK118" s="14">
        <f t="shared" si="8"/>
        <v>24</v>
      </c>
      <c r="CL118" s="18">
        <f t="shared" si="10"/>
        <v>0.28235294117647058</v>
      </c>
      <c r="CM118" s="20"/>
      <c r="CN118" s="19"/>
      <c r="CO118" t="s">
        <v>19</v>
      </c>
    </row>
    <row r="119" spans="1:172" s="10" customFormat="1" x14ac:dyDescent="0.5">
      <c r="A119" s="29" t="s">
        <v>25</v>
      </c>
      <c r="B119" s="3" t="s">
        <v>8</v>
      </c>
      <c r="C119" s="87" t="s">
        <v>144</v>
      </c>
      <c r="D119"/>
      <c r="E119"/>
      <c r="F119"/>
      <c r="G119"/>
      <c r="H119"/>
      <c r="I119"/>
      <c r="J119"/>
      <c r="K119"/>
      <c r="L119"/>
      <c r="M119"/>
      <c r="N119"/>
      <c r="O119">
        <v>1</v>
      </c>
      <c r="P119">
        <v>1</v>
      </c>
      <c r="Q119"/>
      <c r="R119"/>
      <c r="S119"/>
      <c r="T119"/>
      <c r="U119">
        <v>1</v>
      </c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>
        <v>1</v>
      </c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>
        <v>1</v>
      </c>
      <c r="BL119"/>
      <c r="BM119"/>
      <c r="BN119"/>
      <c r="BO119"/>
      <c r="BP119"/>
      <c r="BQ119">
        <v>1</v>
      </c>
      <c r="BR119"/>
      <c r="BS119"/>
      <c r="BT119"/>
      <c r="BU119"/>
      <c r="BV119"/>
      <c r="BW119"/>
      <c r="BX119">
        <v>1</v>
      </c>
      <c r="BY119"/>
      <c r="BZ119"/>
      <c r="CA119"/>
      <c r="CB119"/>
      <c r="CC119"/>
      <c r="CD119"/>
      <c r="CE119"/>
      <c r="CF119">
        <v>1</v>
      </c>
      <c r="CG119"/>
      <c r="CH119"/>
      <c r="CI119"/>
      <c r="CJ119"/>
      <c r="CK119" s="14">
        <f t="shared" si="8"/>
        <v>8</v>
      </c>
      <c r="CL119" s="18">
        <f t="shared" si="10"/>
        <v>9.4117647058823528E-2</v>
      </c>
      <c r="CM119" s="20"/>
      <c r="CN119" s="19"/>
      <c r="CO119" t="s">
        <v>19</v>
      </c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</row>
    <row r="120" spans="1:172" s="1" customFormat="1" ht="21.5" thickBot="1" x14ac:dyDescent="0.55000000000000004">
      <c r="A120" s="44" t="s">
        <v>25</v>
      </c>
      <c r="B120" s="35" t="s">
        <v>8</v>
      </c>
      <c r="C120" s="89" t="s">
        <v>145</v>
      </c>
      <c r="D120" s="1">
        <v>1</v>
      </c>
      <c r="E120" s="1">
        <v>1</v>
      </c>
      <c r="F120" s="1">
        <v>1</v>
      </c>
      <c r="L120" s="1">
        <v>1</v>
      </c>
      <c r="N120" s="1">
        <v>1</v>
      </c>
      <c r="O120" s="1">
        <v>1</v>
      </c>
      <c r="P120" s="1">
        <v>1</v>
      </c>
      <c r="U120" s="1">
        <v>1</v>
      </c>
      <c r="V120" s="1">
        <v>1</v>
      </c>
      <c r="W120" s="1">
        <v>1</v>
      </c>
      <c r="Y120" s="1">
        <v>1</v>
      </c>
      <c r="AF120" s="1">
        <v>1</v>
      </c>
      <c r="AH120" s="1">
        <v>1</v>
      </c>
      <c r="AI120" s="1">
        <v>1</v>
      </c>
      <c r="AK120" s="1">
        <v>1</v>
      </c>
      <c r="AQ120" s="1">
        <v>1</v>
      </c>
      <c r="BA120" s="1">
        <v>1</v>
      </c>
      <c r="BF120" s="1">
        <v>1</v>
      </c>
      <c r="BH120" s="1">
        <v>1</v>
      </c>
      <c r="BI120" s="1">
        <v>1</v>
      </c>
      <c r="BK120" s="1">
        <v>1</v>
      </c>
      <c r="BL120" s="1">
        <v>1</v>
      </c>
      <c r="BO120" s="1">
        <v>1</v>
      </c>
      <c r="BP120" s="1">
        <v>1</v>
      </c>
      <c r="BQ120" s="1">
        <v>1</v>
      </c>
      <c r="BX120" s="1">
        <v>1</v>
      </c>
      <c r="CA120" s="1">
        <v>1</v>
      </c>
      <c r="CE120" s="1">
        <v>1</v>
      </c>
      <c r="CF120" s="1">
        <v>1</v>
      </c>
      <c r="CG120" s="1">
        <v>1</v>
      </c>
      <c r="CK120" s="36">
        <f t="shared" si="8"/>
        <v>30</v>
      </c>
      <c r="CL120" s="78">
        <f>CK120/85</f>
        <v>0.35294117647058826</v>
      </c>
      <c r="CM120" s="42"/>
      <c r="CN120" s="37"/>
      <c r="CO120" s="1" t="s">
        <v>19</v>
      </c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</row>
    <row r="121" spans="1:172" s="16" customFormat="1" x14ac:dyDescent="0.5">
      <c r="A121" s="3" t="s">
        <v>15</v>
      </c>
      <c r="B121" s="15"/>
      <c r="C121" s="137"/>
      <c r="D121" s="16">
        <f t="shared" ref="D121:AF121" si="11">SUM(D2:D120)</f>
        <v>64</v>
      </c>
      <c r="E121" s="16">
        <f t="shared" si="11"/>
        <v>66</v>
      </c>
      <c r="F121" s="16">
        <f t="shared" si="11"/>
        <v>71</v>
      </c>
      <c r="G121" s="16">
        <f t="shared" si="11"/>
        <v>56</v>
      </c>
      <c r="H121" s="16">
        <f t="shared" si="11"/>
        <v>82</v>
      </c>
      <c r="I121" s="16">
        <f t="shared" si="11"/>
        <v>31</v>
      </c>
      <c r="J121" s="16">
        <f t="shared" si="11"/>
        <v>29</v>
      </c>
      <c r="K121" s="16">
        <f t="shared" si="11"/>
        <v>71</v>
      </c>
      <c r="L121" s="16">
        <f t="shared" si="11"/>
        <v>62</v>
      </c>
      <c r="M121" s="16">
        <f t="shared" si="11"/>
        <v>29</v>
      </c>
      <c r="N121" s="16">
        <f t="shared" si="11"/>
        <v>89</v>
      </c>
      <c r="O121" s="16">
        <f t="shared" si="11"/>
        <v>68</v>
      </c>
      <c r="P121" s="16">
        <f t="shared" si="11"/>
        <v>103</v>
      </c>
      <c r="Q121" s="16">
        <f t="shared" si="11"/>
        <v>25</v>
      </c>
      <c r="R121" s="16">
        <f t="shared" si="11"/>
        <v>38</v>
      </c>
      <c r="S121" s="16">
        <f t="shared" si="11"/>
        <v>42</v>
      </c>
      <c r="T121" s="16">
        <f t="shared" si="11"/>
        <v>14</v>
      </c>
      <c r="U121" s="16">
        <f t="shared" si="11"/>
        <v>99</v>
      </c>
      <c r="V121" s="16">
        <f t="shared" si="11"/>
        <v>44</v>
      </c>
      <c r="W121" s="16">
        <f t="shared" si="11"/>
        <v>73</v>
      </c>
      <c r="X121" s="16">
        <f t="shared" si="11"/>
        <v>16</v>
      </c>
      <c r="Y121" s="16">
        <f t="shared" si="11"/>
        <v>49</v>
      </c>
      <c r="Z121" s="16">
        <f t="shared" si="11"/>
        <v>67</v>
      </c>
      <c r="AA121" s="16">
        <f t="shared" si="11"/>
        <v>14</v>
      </c>
      <c r="AB121" s="16">
        <f t="shared" si="11"/>
        <v>48</v>
      </c>
      <c r="AC121" s="16">
        <f t="shared" si="11"/>
        <v>25</v>
      </c>
      <c r="AD121" s="16">
        <f t="shared" si="11"/>
        <v>30</v>
      </c>
      <c r="AE121" s="16">
        <f t="shared" si="11"/>
        <v>46</v>
      </c>
      <c r="AF121" s="16">
        <f t="shared" si="11"/>
        <v>59</v>
      </c>
      <c r="AG121" s="16">
        <f t="shared" ref="AG121:BH121" si="12">SUM(AG2:AG120)</f>
        <v>13</v>
      </c>
      <c r="AH121" s="16">
        <f t="shared" si="12"/>
        <v>59</v>
      </c>
      <c r="AI121" s="16">
        <f t="shared" si="12"/>
        <v>77</v>
      </c>
      <c r="AJ121" s="16">
        <f t="shared" si="12"/>
        <v>77</v>
      </c>
      <c r="AK121" s="16">
        <f t="shared" si="12"/>
        <v>76</v>
      </c>
      <c r="AL121" s="16">
        <f t="shared" si="12"/>
        <v>38</v>
      </c>
      <c r="AM121" s="16">
        <f t="shared" si="12"/>
        <v>50</v>
      </c>
      <c r="AN121" s="16">
        <f t="shared" si="12"/>
        <v>70</v>
      </c>
      <c r="AO121" s="16">
        <f t="shared" si="12"/>
        <v>53</v>
      </c>
      <c r="AP121" s="16">
        <f t="shared" si="12"/>
        <v>25</v>
      </c>
      <c r="AQ121" s="16">
        <f t="shared" si="12"/>
        <v>56</v>
      </c>
      <c r="AR121" s="16">
        <f t="shared" si="12"/>
        <v>49</v>
      </c>
      <c r="AS121" s="16">
        <f t="shared" si="12"/>
        <v>55</v>
      </c>
      <c r="AT121" s="16">
        <f t="shared" si="12"/>
        <v>80</v>
      </c>
      <c r="AU121" s="16">
        <f t="shared" si="12"/>
        <v>36</v>
      </c>
      <c r="AV121" s="16">
        <f t="shared" si="12"/>
        <v>87</v>
      </c>
      <c r="AW121" s="16">
        <f t="shared" si="12"/>
        <v>60</v>
      </c>
      <c r="AX121" s="16">
        <f t="shared" si="12"/>
        <v>22</v>
      </c>
      <c r="AY121" s="16">
        <f t="shared" si="12"/>
        <v>22</v>
      </c>
      <c r="AZ121" s="16">
        <f t="shared" si="12"/>
        <v>68</v>
      </c>
      <c r="BA121" s="16">
        <f t="shared" si="12"/>
        <v>35</v>
      </c>
      <c r="BB121" s="16">
        <f t="shared" si="12"/>
        <v>44</v>
      </c>
      <c r="BC121" s="16">
        <f t="shared" si="12"/>
        <v>48</v>
      </c>
      <c r="BD121" s="16">
        <f t="shared" si="12"/>
        <v>55</v>
      </c>
      <c r="BE121" s="16">
        <f t="shared" si="12"/>
        <v>20</v>
      </c>
      <c r="BF121" s="16">
        <f t="shared" si="12"/>
        <v>57</v>
      </c>
      <c r="BG121" s="16">
        <f t="shared" si="12"/>
        <v>58</v>
      </c>
      <c r="BH121" s="16">
        <f t="shared" si="12"/>
        <v>76</v>
      </c>
      <c r="BI121" s="16">
        <f t="shared" ref="BI121:CJ121" si="13">SUM(BI2:BI120)</f>
        <v>75</v>
      </c>
      <c r="BJ121" s="16">
        <f t="shared" si="13"/>
        <v>64</v>
      </c>
      <c r="BK121" s="16">
        <f t="shared" si="13"/>
        <v>73</v>
      </c>
      <c r="BL121" s="16">
        <f t="shared" si="13"/>
        <v>96</v>
      </c>
      <c r="BM121" s="16">
        <f t="shared" si="13"/>
        <v>58</v>
      </c>
      <c r="BN121" s="16">
        <f t="shared" si="13"/>
        <v>61</v>
      </c>
      <c r="BO121" s="16">
        <f t="shared" si="13"/>
        <v>70</v>
      </c>
      <c r="BP121" s="16">
        <f t="shared" si="13"/>
        <v>65</v>
      </c>
      <c r="BQ121" s="16">
        <f t="shared" si="13"/>
        <v>58</v>
      </c>
      <c r="BR121" s="16">
        <f t="shared" si="13"/>
        <v>65</v>
      </c>
      <c r="BS121" s="16">
        <f t="shared" si="13"/>
        <v>16</v>
      </c>
      <c r="BT121" s="16">
        <f t="shared" si="13"/>
        <v>42</v>
      </c>
      <c r="BU121" s="16">
        <f t="shared" si="13"/>
        <v>63</v>
      </c>
      <c r="BV121" s="16">
        <f t="shared" si="13"/>
        <v>40</v>
      </c>
      <c r="BW121" s="16">
        <f t="shared" si="13"/>
        <v>46</v>
      </c>
      <c r="BX121" s="16">
        <f t="shared" si="13"/>
        <v>95</v>
      </c>
      <c r="BY121" s="16">
        <f t="shared" si="13"/>
        <v>56</v>
      </c>
      <c r="BZ121" s="16">
        <f t="shared" si="13"/>
        <v>75</v>
      </c>
      <c r="CA121" s="16">
        <f t="shared" si="13"/>
        <v>39</v>
      </c>
      <c r="CB121" s="16">
        <f t="shared" si="13"/>
        <v>36</v>
      </c>
      <c r="CC121" s="16">
        <f t="shared" si="13"/>
        <v>27</v>
      </c>
      <c r="CD121" s="16">
        <f t="shared" si="13"/>
        <v>34</v>
      </c>
      <c r="CE121" s="16">
        <f t="shared" si="13"/>
        <v>44</v>
      </c>
      <c r="CF121" s="16">
        <f t="shared" si="13"/>
        <v>33</v>
      </c>
      <c r="CG121" s="16">
        <f t="shared" si="13"/>
        <v>53</v>
      </c>
      <c r="CH121" s="16">
        <f t="shared" si="13"/>
        <v>47</v>
      </c>
      <c r="CI121" s="16">
        <f t="shared" si="13"/>
        <v>39</v>
      </c>
      <c r="CJ121" s="16">
        <f t="shared" si="13"/>
        <v>68</v>
      </c>
      <c r="CK121" s="114">
        <f>SUM(D121:CJ121)/85</f>
        <v>53.10588235294118</v>
      </c>
      <c r="CL121" s="113"/>
      <c r="CM121" s="75"/>
      <c r="CN121" s="75"/>
      <c r="CO121" s="75"/>
      <c r="CP121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  <c r="EE121" s="75"/>
      <c r="EF121" s="75"/>
      <c r="EG121" s="75"/>
      <c r="EH121" s="75"/>
      <c r="EI121" s="75"/>
      <c r="EJ121" s="75"/>
      <c r="EK121" s="75"/>
      <c r="EL121" s="75"/>
      <c r="EM121" s="75"/>
      <c r="EN121" s="75"/>
      <c r="EO121" s="75"/>
      <c r="EP121" s="75"/>
      <c r="EQ121" s="75"/>
      <c r="ER121" s="75"/>
      <c r="ES121" s="75"/>
      <c r="ET121" s="75"/>
      <c r="EU121" s="75"/>
      <c r="EV121" s="75"/>
      <c r="EW121" s="75"/>
    </row>
    <row r="122" spans="1:172" s="16" customFormat="1" x14ac:dyDescent="0.5">
      <c r="A122" s="3" t="s">
        <v>16</v>
      </c>
      <c r="B122" s="15"/>
      <c r="C122" s="137"/>
      <c r="D122" s="17">
        <f>D121/119</f>
        <v>0.53781512605042014</v>
      </c>
      <c r="E122" s="17">
        <f t="shared" ref="E122:W122" si="14">E121/119</f>
        <v>0.55462184873949583</v>
      </c>
      <c r="F122" s="17">
        <f t="shared" si="14"/>
        <v>0.59663865546218486</v>
      </c>
      <c r="G122" s="17">
        <f t="shared" si="14"/>
        <v>0.47058823529411764</v>
      </c>
      <c r="H122" s="17">
        <f t="shared" si="14"/>
        <v>0.68907563025210083</v>
      </c>
      <c r="I122" s="17">
        <f t="shared" si="14"/>
        <v>0.26050420168067229</v>
      </c>
      <c r="J122" s="17">
        <f t="shared" si="14"/>
        <v>0.24369747899159663</v>
      </c>
      <c r="K122" s="17">
        <f t="shared" si="14"/>
        <v>0.59663865546218486</v>
      </c>
      <c r="L122" s="17">
        <f t="shared" si="14"/>
        <v>0.52100840336134457</v>
      </c>
      <c r="M122" s="17">
        <f t="shared" si="14"/>
        <v>0.24369747899159663</v>
      </c>
      <c r="N122" s="17">
        <f t="shared" si="14"/>
        <v>0.74789915966386555</v>
      </c>
      <c r="O122" s="17">
        <f t="shared" si="14"/>
        <v>0.5714285714285714</v>
      </c>
      <c r="P122" s="17">
        <f t="shared" si="14"/>
        <v>0.86554621848739499</v>
      </c>
      <c r="Q122" s="17">
        <f t="shared" si="14"/>
        <v>0.21008403361344538</v>
      </c>
      <c r="R122" s="17">
        <f t="shared" si="14"/>
        <v>0.31932773109243695</v>
      </c>
      <c r="S122" s="17">
        <f t="shared" si="14"/>
        <v>0.35294117647058826</v>
      </c>
      <c r="T122" s="17">
        <f t="shared" si="14"/>
        <v>0.11764705882352941</v>
      </c>
      <c r="U122" s="17">
        <f t="shared" si="14"/>
        <v>0.83193277310924374</v>
      </c>
      <c r="V122" s="17">
        <f t="shared" si="14"/>
        <v>0.36974789915966388</v>
      </c>
      <c r="W122" s="17">
        <f t="shared" si="14"/>
        <v>0.61344537815126055</v>
      </c>
      <c r="X122" s="17">
        <f t="shared" ref="X122" si="15">X121/119</f>
        <v>0.13445378151260504</v>
      </c>
      <c r="Y122" s="17">
        <f t="shared" ref="Y122" si="16">Y121/119</f>
        <v>0.41176470588235292</v>
      </c>
      <c r="Z122" s="17">
        <f t="shared" ref="Z122" si="17">Z121/119</f>
        <v>0.56302521008403361</v>
      </c>
      <c r="AA122" s="17">
        <f t="shared" ref="AA122" si="18">AA121/119</f>
        <v>0.11764705882352941</v>
      </c>
      <c r="AB122" s="17">
        <f t="shared" ref="AB122" si="19">AB121/119</f>
        <v>0.40336134453781514</v>
      </c>
      <c r="AC122" s="17">
        <f t="shared" ref="AC122" si="20">AC121/119</f>
        <v>0.21008403361344538</v>
      </c>
      <c r="AD122" s="17">
        <f t="shared" ref="AD122" si="21">AD121/119</f>
        <v>0.25210084033613445</v>
      </c>
      <c r="AE122" s="17">
        <f t="shared" ref="AE122" si="22">AE121/119</f>
        <v>0.38655462184873951</v>
      </c>
      <c r="AF122" s="17">
        <f t="shared" ref="AF122" si="23">AF121/119</f>
        <v>0.49579831932773111</v>
      </c>
      <c r="AG122" s="17">
        <f t="shared" ref="AG122" si="24">AG121/119</f>
        <v>0.1092436974789916</v>
      </c>
      <c r="AH122" s="17">
        <f t="shared" ref="AH122" si="25">AH121/119</f>
        <v>0.49579831932773111</v>
      </c>
      <c r="AI122" s="17">
        <f t="shared" ref="AI122" si="26">AI121/119</f>
        <v>0.6470588235294118</v>
      </c>
      <c r="AJ122" s="17">
        <f t="shared" ref="AJ122" si="27">AJ121/119</f>
        <v>0.6470588235294118</v>
      </c>
      <c r="AK122" s="17">
        <f t="shared" ref="AK122" si="28">AK121/119</f>
        <v>0.6386554621848739</v>
      </c>
      <c r="AL122" s="17">
        <f t="shared" ref="AL122" si="29">AL121/119</f>
        <v>0.31932773109243695</v>
      </c>
      <c r="AM122" s="17">
        <f t="shared" ref="AM122" si="30">AM121/119</f>
        <v>0.42016806722689076</v>
      </c>
      <c r="AN122" s="17">
        <f t="shared" ref="AN122" si="31">AN121/119</f>
        <v>0.58823529411764708</v>
      </c>
      <c r="AO122" s="17">
        <f t="shared" ref="AO122" si="32">AO121/119</f>
        <v>0.44537815126050423</v>
      </c>
      <c r="AP122" s="17">
        <f t="shared" ref="AP122" si="33">AP121/119</f>
        <v>0.21008403361344538</v>
      </c>
      <c r="AQ122" s="17">
        <f t="shared" ref="AQ122" si="34">AQ121/119</f>
        <v>0.47058823529411764</v>
      </c>
      <c r="AR122" s="17">
        <f t="shared" ref="AR122" si="35">AR121/119</f>
        <v>0.41176470588235292</v>
      </c>
      <c r="AS122" s="17">
        <f t="shared" ref="AS122" si="36">AS121/119</f>
        <v>0.46218487394957986</v>
      </c>
      <c r="AT122" s="17">
        <f t="shared" ref="AT122" si="37">AT121/119</f>
        <v>0.67226890756302526</v>
      </c>
      <c r="AU122" s="17">
        <f t="shared" ref="AU122" si="38">AU121/119</f>
        <v>0.30252100840336132</v>
      </c>
      <c r="AV122" s="17">
        <f t="shared" ref="AV122" si="39">AV121/119</f>
        <v>0.73109243697478987</v>
      </c>
      <c r="AW122" s="17">
        <f t="shared" ref="AW122" si="40">AW121/119</f>
        <v>0.50420168067226889</v>
      </c>
      <c r="AX122" s="17">
        <f t="shared" ref="AX122" si="41">AX121/119</f>
        <v>0.18487394957983194</v>
      </c>
      <c r="AY122" s="17">
        <f t="shared" ref="AY122" si="42">AY121/119</f>
        <v>0.18487394957983194</v>
      </c>
      <c r="AZ122" s="17">
        <f t="shared" ref="AZ122" si="43">AZ121/119</f>
        <v>0.5714285714285714</v>
      </c>
      <c r="BA122" s="17">
        <f t="shared" ref="BA122" si="44">BA121/119</f>
        <v>0.29411764705882354</v>
      </c>
      <c r="BB122" s="17">
        <f t="shared" ref="BB122" si="45">BB121/119</f>
        <v>0.36974789915966388</v>
      </c>
      <c r="BC122" s="17">
        <f t="shared" ref="BC122" si="46">BC121/119</f>
        <v>0.40336134453781514</v>
      </c>
      <c r="BD122" s="17">
        <f t="shared" ref="BD122" si="47">BD121/119</f>
        <v>0.46218487394957986</v>
      </c>
      <c r="BE122" s="17">
        <f t="shared" ref="BE122" si="48">BE121/119</f>
        <v>0.16806722689075632</v>
      </c>
      <c r="BF122" s="17">
        <f t="shared" ref="BF122" si="49">BF121/119</f>
        <v>0.47899159663865548</v>
      </c>
      <c r="BG122" s="17">
        <f t="shared" ref="BG122" si="50">BG121/119</f>
        <v>0.48739495798319327</v>
      </c>
      <c r="BH122" s="17">
        <f t="shared" ref="BH122" si="51">BH121/119</f>
        <v>0.6386554621848739</v>
      </c>
      <c r="BI122" s="17">
        <f t="shared" ref="BI122" si="52">BI121/119</f>
        <v>0.63025210084033612</v>
      </c>
      <c r="BJ122" s="17">
        <f t="shared" ref="BJ122" si="53">BJ121/119</f>
        <v>0.53781512605042014</v>
      </c>
      <c r="BK122" s="17">
        <f t="shared" ref="BK122" si="54">BK121/119</f>
        <v>0.61344537815126055</v>
      </c>
      <c r="BL122" s="17">
        <f t="shared" ref="BL122" si="55">BL121/119</f>
        <v>0.80672268907563027</v>
      </c>
      <c r="BM122" s="17">
        <f t="shared" ref="BM122" si="56">BM121/119</f>
        <v>0.48739495798319327</v>
      </c>
      <c r="BN122" s="17">
        <f t="shared" ref="BN122" si="57">BN121/119</f>
        <v>0.51260504201680668</v>
      </c>
      <c r="BO122" s="17">
        <f t="shared" ref="BO122" si="58">BO121/119</f>
        <v>0.58823529411764708</v>
      </c>
      <c r="BP122" s="17">
        <f t="shared" ref="BP122" si="59">BP121/119</f>
        <v>0.54621848739495793</v>
      </c>
      <c r="BQ122" s="17">
        <f t="shared" ref="BQ122" si="60">BQ121/119</f>
        <v>0.48739495798319327</v>
      </c>
      <c r="BR122" s="17">
        <f t="shared" ref="BR122" si="61">BR121/119</f>
        <v>0.54621848739495793</v>
      </c>
      <c r="BS122" s="17">
        <f t="shared" ref="BS122" si="62">BS121/119</f>
        <v>0.13445378151260504</v>
      </c>
      <c r="BT122" s="17">
        <f t="shared" ref="BT122" si="63">BT121/119</f>
        <v>0.35294117647058826</v>
      </c>
      <c r="BU122" s="17">
        <f t="shared" ref="BU122" si="64">BU121/119</f>
        <v>0.52941176470588236</v>
      </c>
      <c r="BV122" s="17">
        <f t="shared" ref="BV122" si="65">BV121/119</f>
        <v>0.33613445378151263</v>
      </c>
      <c r="BW122" s="17">
        <f t="shared" ref="BW122" si="66">BW121/119</f>
        <v>0.38655462184873951</v>
      </c>
      <c r="BX122" s="17">
        <f t="shared" ref="BX122" si="67">BX121/119</f>
        <v>0.79831932773109249</v>
      </c>
      <c r="BY122" s="17">
        <f t="shared" ref="BY122" si="68">BY121/119</f>
        <v>0.47058823529411764</v>
      </c>
      <c r="BZ122" s="17">
        <f t="shared" ref="BZ122" si="69">BZ121/119</f>
        <v>0.63025210084033612</v>
      </c>
      <c r="CA122" s="17">
        <f t="shared" ref="CA122" si="70">CA121/119</f>
        <v>0.32773109243697479</v>
      </c>
      <c r="CB122" s="17">
        <f t="shared" ref="CB122" si="71">CB121/119</f>
        <v>0.30252100840336132</v>
      </c>
      <c r="CC122" s="17">
        <f t="shared" ref="CC122" si="72">CC121/119</f>
        <v>0.22689075630252101</v>
      </c>
      <c r="CD122" s="17">
        <f t="shared" ref="CD122" si="73">CD121/119</f>
        <v>0.2857142857142857</v>
      </c>
      <c r="CE122" s="17">
        <f t="shared" ref="CE122" si="74">CE121/119</f>
        <v>0.36974789915966388</v>
      </c>
      <c r="CF122" s="17">
        <f t="shared" ref="CF122" si="75">CF121/119</f>
        <v>0.27731092436974791</v>
      </c>
      <c r="CG122" s="17">
        <f t="shared" ref="CG122" si="76">CG121/119</f>
        <v>0.44537815126050423</v>
      </c>
      <c r="CH122" s="17">
        <f t="shared" ref="CH122" si="77">CH121/119</f>
        <v>0.3949579831932773</v>
      </c>
      <c r="CI122" s="17">
        <f t="shared" ref="CI122" si="78">CI121/119</f>
        <v>0.32773109243697479</v>
      </c>
      <c r="CJ122" s="17">
        <f t="shared" ref="CJ122" si="79">CJ121/119</f>
        <v>0.5714285714285714</v>
      </c>
      <c r="CK122" s="82">
        <f>CK121/119</f>
        <v>0.4462679189322788</v>
      </c>
      <c r="CM122" s="75"/>
      <c r="CN122" s="75"/>
      <c r="CO122" s="75"/>
      <c r="CP122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</row>
    <row r="124" spans="1:172" x14ac:dyDescent="0.5">
      <c r="A124" s="116" t="s">
        <v>17</v>
      </c>
      <c r="B124" s="118"/>
      <c r="C124" s="119"/>
      <c r="D124" s="120" t="s">
        <v>53</v>
      </c>
      <c r="E124" s="120" t="s">
        <v>50</v>
      </c>
      <c r="F124" s="120" t="s">
        <v>42</v>
      </c>
      <c r="G124" s="120" t="s">
        <v>65</v>
      </c>
      <c r="H124" s="120" t="s">
        <v>25</v>
      </c>
      <c r="I124" s="120" t="s">
        <v>96</v>
      </c>
      <c r="J124" s="120" t="s">
        <v>98</v>
      </c>
      <c r="K124" s="120" t="s">
        <v>42</v>
      </c>
      <c r="L124" s="120" t="s">
        <v>56</v>
      </c>
      <c r="M124" s="120" t="s">
        <v>98</v>
      </c>
      <c r="N124" s="120" t="s">
        <v>9</v>
      </c>
      <c r="O124" s="120" t="s">
        <v>46</v>
      </c>
      <c r="P124" s="120" t="s">
        <v>1</v>
      </c>
      <c r="Q124" s="120" t="s">
        <v>101</v>
      </c>
      <c r="R124" s="120" t="s">
        <v>87</v>
      </c>
      <c r="S124" s="120" t="s">
        <v>82</v>
      </c>
      <c r="T124" s="120" t="s">
        <v>109</v>
      </c>
      <c r="U124" s="120" t="s">
        <v>2</v>
      </c>
      <c r="V124" s="120" t="s">
        <v>79</v>
      </c>
      <c r="W124" s="120" t="s">
        <v>40</v>
      </c>
      <c r="X124" s="120" t="s">
        <v>107</v>
      </c>
      <c r="Y124" s="120" t="s">
        <v>148</v>
      </c>
      <c r="Z124" s="120" t="s">
        <v>49</v>
      </c>
      <c r="AA124" s="120" t="s">
        <v>109</v>
      </c>
      <c r="AB124" s="120" t="s">
        <v>74</v>
      </c>
      <c r="AC124" s="120" t="s">
        <v>101</v>
      </c>
      <c r="AD124" s="120" t="s">
        <v>97</v>
      </c>
      <c r="AE124" s="120" t="s">
        <v>77</v>
      </c>
      <c r="AF124" s="120" t="s">
        <v>59</v>
      </c>
      <c r="AG124" s="120" t="s">
        <v>111</v>
      </c>
      <c r="AH124" s="120" t="s">
        <v>59</v>
      </c>
      <c r="AI124" s="120" t="s">
        <v>29</v>
      </c>
      <c r="AJ124" s="120" t="s">
        <v>29</v>
      </c>
      <c r="AK124" s="120" t="s">
        <v>36</v>
      </c>
      <c r="AL124" s="120" t="s">
        <v>87</v>
      </c>
      <c r="AM124" s="120" t="s">
        <v>72</v>
      </c>
      <c r="AN124" s="120" t="s">
        <v>44</v>
      </c>
      <c r="AO124" s="120" t="s">
        <v>70</v>
      </c>
      <c r="AP124" s="120" t="s">
        <v>101</v>
      </c>
      <c r="AQ124" s="120" t="s">
        <v>65</v>
      </c>
      <c r="AR124" s="120" t="s">
        <v>148</v>
      </c>
      <c r="AS124" s="120" t="s">
        <v>68</v>
      </c>
      <c r="AT124" s="120" t="s">
        <v>28</v>
      </c>
      <c r="AU124" s="120" t="s">
        <v>91</v>
      </c>
      <c r="AV124" s="120" t="s">
        <v>10</v>
      </c>
      <c r="AW124" s="120" t="s">
        <v>58</v>
      </c>
      <c r="AX124" s="120" t="s">
        <v>104</v>
      </c>
      <c r="AY124" s="120" t="s">
        <v>104</v>
      </c>
      <c r="AZ124" s="120" t="s">
        <v>46</v>
      </c>
      <c r="BA124" s="120" t="s">
        <v>93</v>
      </c>
      <c r="BB124" s="120" t="s">
        <v>80</v>
      </c>
      <c r="BC124" s="120" t="s">
        <v>74</v>
      </c>
      <c r="BD124" s="120" t="s">
        <v>68</v>
      </c>
      <c r="BE124" s="120" t="s">
        <v>106</v>
      </c>
      <c r="BF124" s="120" t="s">
        <v>64</v>
      </c>
      <c r="BG124" s="120" t="s">
        <v>61</v>
      </c>
      <c r="BH124" s="120" t="s">
        <v>36</v>
      </c>
      <c r="BI124" s="120" t="s">
        <v>38</v>
      </c>
      <c r="BJ124" s="120" t="s">
        <v>53</v>
      </c>
      <c r="BK124" s="120" t="s">
        <v>40</v>
      </c>
      <c r="BL124" s="120" t="s">
        <v>3</v>
      </c>
      <c r="BM124" s="120" t="s">
        <v>61</v>
      </c>
      <c r="BN124" s="120" t="s">
        <v>57</v>
      </c>
      <c r="BO124" s="120" t="s">
        <v>44</v>
      </c>
      <c r="BP124" s="120" t="s">
        <v>51</v>
      </c>
      <c r="BQ124" s="120" t="s">
        <v>61</v>
      </c>
      <c r="BR124" s="120" t="s">
        <v>51</v>
      </c>
      <c r="BS124" s="120" t="s">
        <v>107</v>
      </c>
      <c r="BT124" s="120" t="s">
        <v>82</v>
      </c>
      <c r="BU124" s="120" t="s">
        <v>55</v>
      </c>
      <c r="BV124" s="120" t="s">
        <v>84</v>
      </c>
      <c r="BW124" s="120" t="s">
        <v>77</v>
      </c>
      <c r="BX124" s="120" t="s">
        <v>4</v>
      </c>
      <c r="BY124" s="120" t="s">
        <v>65</v>
      </c>
      <c r="BZ124" s="120" t="s">
        <v>38</v>
      </c>
      <c r="CA124" s="120" t="s">
        <v>85</v>
      </c>
      <c r="CB124" s="120" t="s">
        <v>91</v>
      </c>
      <c r="CC124" s="120" t="s">
        <v>100</v>
      </c>
      <c r="CD124" s="120" t="s">
        <v>94</v>
      </c>
      <c r="CE124" s="120" t="s">
        <v>80</v>
      </c>
      <c r="CF124" s="120" t="s">
        <v>95</v>
      </c>
      <c r="CG124" s="120" t="s">
        <v>70</v>
      </c>
      <c r="CH124" s="120" t="s">
        <v>76</v>
      </c>
      <c r="CI124" s="120" t="s">
        <v>85</v>
      </c>
      <c r="CJ124" s="120" t="s">
        <v>46</v>
      </c>
      <c r="CK124" s="121"/>
    </row>
    <row r="125" spans="1:172" x14ac:dyDescent="0.5">
      <c r="CL125" s="75"/>
    </row>
    <row r="126" spans="1:172" x14ac:dyDescent="0.5">
      <c r="A126" s="3" t="s">
        <v>18</v>
      </c>
      <c r="CL126" s="75" t="s">
        <v>31</v>
      </c>
      <c r="CM126" s="75"/>
    </row>
    <row r="127" spans="1:172" x14ac:dyDescent="0.5">
      <c r="A127" s="3">
        <v>1</v>
      </c>
      <c r="B127" s="132" t="s">
        <v>33</v>
      </c>
      <c r="D127">
        <f t="shared" ref="D127:AF127" si="80">SUM(D2:D42)</f>
        <v>16</v>
      </c>
      <c r="E127">
        <f t="shared" si="80"/>
        <v>20</v>
      </c>
      <c r="F127">
        <f t="shared" si="80"/>
        <v>32</v>
      </c>
      <c r="G127">
        <f t="shared" si="80"/>
        <v>22</v>
      </c>
      <c r="H127">
        <f t="shared" si="80"/>
        <v>33</v>
      </c>
      <c r="I127">
        <f t="shared" si="80"/>
        <v>11</v>
      </c>
      <c r="J127">
        <f t="shared" si="80"/>
        <v>12</v>
      </c>
      <c r="K127">
        <f t="shared" si="80"/>
        <v>30</v>
      </c>
      <c r="L127">
        <f t="shared" si="80"/>
        <v>15</v>
      </c>
      <c r="M127">
        <f t="shared" si="80"/>
        <v>14</v>
      </c>
      <c r="N127">
        <f t="shared" si="80"/>
        <v>34</v>
      </c>
      <c r="O127">
        <f t="shared" si="80"/>
        <v>25</v>
      </c>
      <c r="P127">
        <f t="shared" si="80"/>
        <v>37</v>
      </c>
      <c r="Q127">
        <f t="shared" si="80"/>
        <v>9</v>
      </c>
      <c r="R127">
        <f t="shared" si="80"/>
        <v>8</v>
      </c>
      <c r="S127">
        <f t="shared" si="80"/>
        <v>20</v>
      </c>
      <c r="T127">
        <f t="shared" si="80"/>
        <v>2</v>
      </c>
      <c r="U127">
        <f t="shared" si="80"/>
        <v>34</v>
      </c>
      <c r="V127">
        <f t="shared" si="80"/>
        <v>23</v>
      </c>
      <c r="W127">
        <f t="shared" si="80"/>
        <v>25</v>
      </c>
      <c r="X127">
        <f t="shared" si="80"/>
        <v>2</v>
      </c>
      <c r="Y127">
        <f t="shared" si="80"/>
        <v>8</v>
      </c>
      <c r="Z127">
        <f t="shared" si="80"/>
        <v>26</v>
      </c>
      <c r="AA127">
        <f t="shared" si="80"/>
        <v>8</v>
      </c>
      <c r="AB127">
        <f t="shared" si="80"/>
        <v>12</v>
      </c>
      <c r="AC127">
        <f t="shared" si="80"/>
        <v>13</v>
      </c>
      <c r="AD127">
        <f t="shared" si="80"/>
        <v>12</v>
      </c>
      <c r="AE127">
        <f t="shared" si="80"/>
        <v>9</v>
      </c>
      <c r="AF127">
        <f t="shared" si="80"/>
        <v>20</v>
      </c>
      <c r="AG127">
        <f t="shared" ref="AG127:BH127" si="81">SUM(AG2:AG42)</f>
        <v>3</v>
      </c>
      <c r="AH127">
        <f t="shared" si="81"/>
        <v>22</v>
      </c>
      <c r="AI127">
        <f t="shared" si="81"/>
        <v>29</v>
      </c>
      <c r="AJ127">
        <f t="shared" si="81"/>
        <v>31</v>
      </c>
      <c r="AK127">
        <f t="shared" si="81"/>
        <v>31</v>
      </c>
      <c r="AL127">
        <f t="shared" si="81"/>
        <v>14</v>
      </c>
      <c r="AM127">
        <f t="shared" si="81"/>
        <v>18</v>
      </c>
      <c r="AN127">
        <f t="shared" si="81"/>
        <v>30</v>
      </c>
      <c r="AO127">
        <f t="shared" si="81"/>
        <v>16</v>
      </c>
      <c r="AP127">
        <f t="shared" si="81"/>
        <v>13</v>
      </c>
      <c r="AQ127">
        <f t="shared" si="81"/>
        <v>22</v>
      </c>
      <c r="AR127">
        <f t="shared" si="81"/>
        <v>19</v>
      </c>
      <c r="AS127">
        <f t="shared" si="81"/>
        <v>31</v>
      </c>
      <c r="AT127">
        <f t="shared" si="81"/>
        <v>32</v>
      </c>
      <c r="AU127">
        <f t="shared" si="81"/>
        <v>14</v>
      </c>
      <c r="AV127">
        <f t="shared" si="81"/>
        <v>37</v>
      </c>
      <c r="AW127">
        <f t="shared" si="81"/>
        <v>25</v>
      </c>
      <c r="AX127">
        <f t="shared" si="81"/>
        <v>10</v>
      </c>
      <c r="AY127">
        <f t="shared" si="81"/>
        <v>18</v>
      </c>
      <c r="AZ127">
        <f t="shared" si="81"/>
        <v>28</v>
      </c>
      <c r="BA127">
        <f t="shared" si="81"/>
        <v>21</v>
      </c>
      <c r="BB127">
        <f t="shared" si="81"/>
        <v>22</v>
      </c>
      <c r="BC127">
        <f t="shared" si="81"/>
        <v>14</v>
      </c>
      <c r="BD127">
        <f t="shared" si="81"/>
        <v>23</v>
      </c>
      <c r="BE127">
        <f t="shared" si="81"/>
        <v>14</v>
      </c>
      <c r="BF127">
        <f t="shared" si="81"/>
        <v>23</v>
      </c>
      <c r="BG127">
        <f t="shared" si="81"/>
        <v>22</v>
      </c>
      <c r="BH127">
        <f t="shared" si="81"/>
        <v>18</v>
      </c>
      <c r="BI127">
        <f t="shared" ref="BI127:CJ127" si="82">SUM(BI2:BI42)</f>
        <v>27</v>
      </c>
      <c r="BJ127">
        <f t="shared" si="82"/>
        <v>30</v>
      </c>
      <c r="BK127">
        <f t="shared" si="82"/>
        <v>27</v>
      </c>
      <c r="BL127">
        <f t="shared" si="82"/>
        <v>31</v>
      </c>
      <c r="BM127">
        <f t="shared" si="82"/>
        <v>32</v>
      </c>
      <c r="BN127">
        <f t="shared" si="82"/>
        <v>12</v>
      </c>
      <c r="BO127">
        <f t="shared" si="82"/>
        <v>21</v>
      </c>
      <c r="BP127">
        <f t="shared" si="82"/>
        <v>23</v>
      </c>
      <c r="BQ127">
        <f t="shared" si="82"/>
        <v>26</v>
      </c>
      <c r="BR127">
        <f t="shared" si="82"/>
        <v>32</v>
      </c>
      <c r="BS127">
        <f t="shared" si="82"/>
        <v>11</v>
      </c>
      <c r="BT127">
        <f t="shared" si="82"/>
        <v>12</v>
      </c>
      <c r="BU127">
        <f t="shared" si="82"/>
        <v>17</v>
      </c>
      <c r="BV127">
        <f t="shared" si="82"/>
        <v>12</v>
      </c>
      <c r="BW127">
        <f t="shared" si="82"/>
        <v>33</v>
      </c>
      <c r="BX127">
        <f t="shared" si="82"/>
        <v>36</v>
      </c>
      <c r="BY127">
        <f t="shared" si="82"/>
        <v>34</v>
      </c>
      <c r="BZ127">
        <f t="shared" si="82"/>
        <v>32</v>
      </c>
      <c r="CA127">
        <f t="shared" si="82"/>
        <v>16</v>
      </c>
      <c r="CB127">
        <f t="shared" si="82"/>
        <v>15</v>
      </c>
      <c r="CC127">
        <f t="shared" si="82"/>
        <v>13</v>
      </c>
      <c r="CD127">
        <f t="shared" si="82"/>
        <v>16</v>
      </c>
      <c r="CE127">
        <f t="shared" si="82"/>
        <v>21</v>
      </c>
      <c r="CF127">
        <f t="shared" si="82"/>
        <v>16</v>
      </c>
      <c r="CG127">
        <f t="shared" si="82"/>
        <v>18</v>
      </c>
      <c r="CH127">
        <f t="shared" si="82"/>
        <v>14</v>
      </c>
      <c r="CI127">
        <f t="shared" si="82"/>
        <v>11</v>
      </c>
      <c r="CJ127">
        <f t="shared" si="82"/>
        <v>28</v>
      </c>
      <c r="CK127" s="16">
        <f t="shared" ref="CK127:CK133" si="83">SUM(D127:CJ127)</f>
        <v>1748</v>
      </c>
      <c r="CL127" s="81">
        <f t="shared" ref="CL127:CL133" si="84">CK127/85</f>
        <v>20.564705882352943</v>
      </c>
      <c r="CM127" s="6">
        <f>CL127/41</f>
        <v>0.50157819225251077</v>
      </c>
    </row>
    <row r="128" spans="1:172" x14ac:dyDescent="0.5">
      <c r="A128" s="3">
        <v>2</v>
      </c>
      <c r="B128" s="132" t="s">
        <v>34</v>
      </c>
      <c r="D128">
        <f t="shared" ref="D128:AF128" si="85">SUM(D43:D48)</f>
        <v>4</v>
      </c>
      <c r="E128">
        <f t="shared" si="85"/>
        <v>4</v>
      </c>
      <c r="F128">
        <f t="shared" si="85"/>
        <v>3</v>
      </c>
      <c r="G128">
        <f t="shared" si="85"/>
        <v>5</v>
      </c>
      <c r="H128">
        <f t="shared" si="85"/>
        <v>3</v>
      </c>
      <c r="I128">
        <f t="shared" si="85"/>
        <v>1</v>
      </c>
      <c r="J128">
        <f t="shared" si="85"/>
        <v>0</v>
      </c>
      <c r="K128">
        <f t="shared" si="85"/>
        <v>2</v>
      </c>
      <c r="L128">
        <f t="shared" si="85"/>
        <v>5</v>
      </c>
      <c r="M128">
        <f t="shared" si="85"/>
        <v>1</v>
      </c>
      <c r="N128">
        <f t="shared" si="85"/>
        <v>5</v>
      </c>
      <c r="O128">
        <f t="shared" si="85"/>
        <v>4</v>
      </c>
      <c r="P128">
        <f t="shared" si="85"/>
        <v>4</v>
      </c>
      <c r="Q128">
        <f t="shared" si="85"/>
        <v>1</v>
      </c>
      <c r="R128">
        <f t="shared" si="85"/>
        <v>3</v>
      </c>
      <c r="S128">
        <f t="shared" si="85"/>
        <v>3</v>
      </c>
      <c r="T128">
        <f t="shared" si="85"/>
        <v>2</v>
      </c>
      <c r="U128">
        <f t="shared" si="85"/>
        <v>4</v>
      </c>
      <c r="V128">
        <f t="shared" si="85"/>
        <v>4</v>
      </c>
      <c r="W128">
        <f t="shared" si="85"/>
        <v>5</v>
      </c>
      <c r="X128">
        <f t="shared" si="85"/>
        <v>1</v>
      </c>
      <c r="Y128">
        <f t="shared" si="85"/>
        <v>3</v>
      </c>
      <c r="Z128">
        <f t="shared" si="85"/>
        <v>3</v>
      </c>
      <c r="AA128">
        <f t="shared" si="85"/>
        <v>0</v>
      </c>
      <c r="AB128">
        <f t="shared" si="85"/>
        <v>4</v>
      </c>
      <c r="AC128">
        <f t="shared" si="85"/>
        <v>0</v>
      </c>
      <c r="AD128">
        <f t="shared" si="85"/>
        <v>1</v>
      </c>
      <c r="AE128">
        <f t="shared" si="85"/>
        <v>5</v>
      </c>
      <c r="AF128">
        <f t="shared" si="85"/>
        <v>3</v>
      </c>
      <c r="AG128">
        <f t="shared" ref="AG128:BH128" si="86">SUM(AG43:AG48)</f>
        <v>0</v>
      </c>
      <c r="AH128">
        <f t="shared" si="86"/>
        <v>2</v>
      </c>
      <c r="AI128">
        <f t="shared" si="86"/>
        <v>3</v>
      </c>
      <c r="AJ128">
        <f t="shared" si="86"/>
        <v>4</v>
      </c>
      <c r="AK128">
        <f t="shared" si="86"/>
        <v>6</v>
      </c>
      <c r="AL128">
        <f t="shared" si="86"/>
        <v>2</v>
      </c>
      <c r="AM128">
        <f t="shared" si="86"/>
        <v>3</v>
      </c>
      <c r="AN128">
        <f t="shared" si="86"/>
        <v>4</v>
      </c>
      <c r="AO128">
        <f t="shared" si="86"/>
        <v>3</v>
      </c>
      <c r="AP128">
        <f t="shared" si="86"/>
        <v>0</v>
      </c>
      <c r="AQ128">
        <f t="shared" si="86"/>
        <v>3</v>
      </c>
      <c r="AR128">
        <f t="shared" si="86"/>
        <v>5</v>
      </c>
      <c r="AS128">
        <f t="shared" si="86"/>
        <v>2</v>
      </c>
      <c r="AT128">
        <f t="shared" si="86"/>
        <v>5</v>
      </c>
      <c r="AU128">
        <f t="shared" si="86"/>
        <v>5</v>
      </c>
      <c r="AV128">
        <f t="shared" si="86"/>
        <v>5</v>
      </c>
      <c r="AW128">
        <f t="shared" si="86"/>
        <v>4</v>
      </c>
      <c r="AX128">
        <f t="shared" si="86"/>
        <v>0</v>
      </c>
      <c r="AY128">
        <f t="shared" si="86"/>
        <v>0</v>
      </c>
      <c r="AZ128">
        <f t="shared" si="86"/>
        <v>2</v>
      </c>
      <c r="BA128">
        <f t="shared" si="86"/>
        <v>2</v>
      </c>
      <c r="BB128">
        <f t="shared" si="86"/>
        <v>3</v>
      </c>
      <c r="BC128">
        <f t="shared" si="86"/>
        <v>4</v>
      </c>
      <c r="BD128">
        <f t="shared" si="86"/>
        <v>3</v>
      </c>
      <c r="BE128">
        <f t="shared" si="86"/>
        <v>1</v>
      </c>
      <c r="BF128">
        <f t="shared" si="86"/>
        <v>0</v>
      </c>
      <c r="BG128">
        <f t="shared" si="86"/>
        <v>1</v>
      </c>
      <c r="BH128">
        <f t="shared" si="86"/>
        <v>5</v>
      </c>
      <c r="BI128">
        <f t="shared" ref="BI128:CJ128" si="87">SUM(BI43:BI48)</f>
        <v>2</v>
      </c>
      <c r="BJ128">
        <f t="shared" si="87"/>
        <v>5</v>
      </c>
      <c r="BK128">
        <f t="shared" si="87"/>
        <v>2</v>
      </c>
      <c r="BL128">
        <f t="shared" si="87"/>
        <v>5</v>
      </c>
      <c r="BM128">
        <f t="shared" si="87"/>
        <v>3</v>
      </c>
      <c r="BN128">
        <f t="shared" si="87"/>
        <v>1</v>
      </c>
      <c r="BO128">
        <f t="shared" si="87"/>
        <v>5</v>
      </c>
      <c r="BP128">
        <f t="shared" si="87"/>
        <v>1</v>
      </c>
      <c r="BQ128">
        <f t="shared" si="87"/>
        <v>2</v>
      </c>
      <c r="BR128">
        <f t="shared" si="87"/>
        <v>2</v>
      </c>
      <c r="BS128">
        <f t="shared" si="87"/>
        <v>1</v>
      </c>
      <c r="BT128">
        <f t="shared" si="87"/>
        <v>3</v>
      </c>
      <c r="BU128">
        <f t="shared" si="87"/>
        <v>3</v>
      </c>
      <c r="BV128">
        <f t="shared" si="87"/>
        <v>4</v>
      </c>
      <c r="BW128">
        <f t="shared" si="87"/>
        <v>3</v>
      </c>
      <c r="BX128">
        <f t="shared" si="87"/>
        <v>3</v>
      </c>
      <c r="BY128">
        <f t="shared" si="87"/>
        <v>1</v>
      </c>
      <c r="BZ128">
        <f t="shared" si="87"/>
        <v>4</v>
      </c>
      <c r="CA128">
        <f t="shared" si="87"/>
        <v>0</v>
      </c>
      <c r="CB128">
        <f t="shared" si="87"/>
        <v>1</v>
      </c>
      <c r="CC128">
        <f t="shared" si="87"/>
        <v>2</v>
      </c>
      <c r="CD128">
        <f t="shared" si="87"/>
        <v>5</v>
      </c>
      <c r="CE128">
        <f t="shared" si="87"/>
        <v>1</v>
      </c>
      <c r="CF128">
        <f t="shared" si="87"/>
        <v>1</v>
      </c>
      <c r="CG128">
        <f t="shared" si="87"/>
        <v>2</v>
      </c>
      <c r="CH128">
        <f t="shared" si="87"/>
        <v>3</v>
      </c>
      <c r="CI128">
        <f t="shared" si="87"/>
        <v>5</v>
      </c>
      <c r="CJ128">
        <f t="shared" si="87"/>
        <v>2</v>
      </c>
      <c r="CK128" s="16">
        <f t="shared" si="83"/>
        <v>232</v>
      </c>
      <c r="CL128" s="81">
        <f t="shared" si="84"/>
        <v>2.7294117647058824</v>
      </c>
      <c r="CM128" s="6">
        <f>CL128/6</f>
        <v>0.45490196078431372</v>
      </c>
    </row>
    <row r="129" spans="1:91" x14ac:dyDescent="0.5">
      <c r="A129" s="3">
        <v>3</v>
      </c>
      <c r="B129" s="132" t="s">
        <v>27</v>
      </c>
      <c r="D129">
        <f t="shared" ref="D129:AF129" si="88">SUM(D49:D66)</f>
        <v>13</v>
      </c>
      <c r="E129">
        <f t="shared" si="88"/>
        <v>10</v>
      </c>
      <c r="F129">
        <f t="shared" si="88"/>
        <v>2</v>
      </c>
      <c r="G129">
        <f t="shared" si="88"/>
        <v>7</v>
      </c>
      <c r="H129">
        <f t="shared" si="88"/>
        <v>9</v>
      </c>
      <c r="I129">
        <f t="shared" si="88"/>
        <v>2</v>
      </c>
      <c r="J129">
        <f t="shared" si="88"/>
        <v>5</v>
      </c>
      <c r="K129">
        <f t="shared" si="88"/>
        <v>12</v>
      </c>
      <c r="L129">
        <f t="shared" si="88"/>
        <v>4</v>
      </c>
      <c r="M129">
        <f t="shared" si="88"/>
        <v>7</v>
      </c>
      <c r="N129">
        <f t="shared" si="88"/>
        <v>9</v>
      </c>
      <c r="O129">
        <f t="shared" si="88"/>
        <v>2</v>
      </c>
      <c r="P129">
        <f t="shared" si="88"/>
        <v>15</v>
      </c>
      <c r="Q129">
        <f t="shared" si="88"/>
        <v>0</v>
      </c>
      <c r="R129">
        <f t="shared" si="88"/>
        <v>5</v>
      </c>
      <c r="S129">
        <f t="shared" si="88"/>
        <v>1</v>
      </c>
      <c r="T129">
        <f t="shared" si="88"/>
        <v>6</v>
      </c>
      <c r="U129">
        <f t="shared" si="88"/>
        <v>13</v>
      </c>
      <c r="V129">
        <f t="shared" si="88"/>
        <v>1</v>
      </c>
      <c r="W129">
        <f t="shared" si="88"/>
        <v>11</v>
      </c>
      <c r="X129">
        <f t="shared" si="88"/>
        <v>3</v>
      </c>
      <c r="Y129">
        <f t="shared" si="88"/>
        <v>7</v>
      </c>
      <c r="Z129">
        <f t="shared" si="88"/>
        <v>12</v>
      </c>
      <c r="AA129">
        <f t="shared" si="88"/>
        <v>2</v>
      </c>
      <c r="AB129">
        <f t="shared" si="88"/>
        <v>3</v>
      </c>
      <c r="AC129">
        <f t="shared" si="88"/>
        <v>1</v>
      </c>
      <c r="AD129">
        <f t="shared" si="88"/>
        <v>3</v>
      </c>
      <c r="AE129">
        <f t="shared" si="88"/>
        <v>0</v>
      </c>
      <c r="AF129">
        <f t="shared" si="88"/>
        <v>1</v>
      </c>
      <c r="AG129">
        <f t="shared" ref="AG129:BH129" si="89">SUM(AG49:AG66)</f>
        <v>3</v>
      </c>
      <c r="AH129">
        <f t="shared" si="89"/>
        <v>7</v>
      </c>
      <c r="AI129">
        <f t="shared" si="89"/>
        <v>10</v>
      </c>
      <c r="AJ129">
        <f t="shared" si="89"/>
        <v>3</v>
      </c>
      <c r="AK129">
        <f t="shared" si="89"/>
        <v>4</v>
      </c>
      <c r="AL129">
        <f t="shared" si="89"/>
        <v>7</v>
      </c>
      <c r="AM129">
        <f t="shared" si="89"/>
        <v>7</v>
      </c>
      <c r="AN129">
        <f t="shared" si="89"/>
        <v>1</v>
      </c>
      <c r="AO129">
        <f t="shared" si="89"/>
        <v>9</v>
      </c>
      <c r="AP129">
        <f t="shared" si="89"/>
        <v>0</v>
      </c>
      <c r="AQ129">
        <f t="shared" si="89"/>
        <v>9</v>
      </c>
      <c r="AR129">
        <f t="shared" si="89"/>
        <v>8</v>
      </c>
      <c r="AS129">
        <f t="shared" si="89"/>
        <v>1</v>
      </c>
      <c r="AT129">
        <f t="shared" si="89"/>
        <v>6</v>
      </c>
      <c r="AU129">
        <f t="shared" si="89"/>
        <v>0</v>
      </c>
      <c r="AV129">
        <f t="shared" si="89"/>
        <v>13</v>
      </c>
      <c r="AW129">
        <f t="shared" si="89"/>
        <v>10</v>
      </c>
      <c r="AX129">
        <f t="shared" si="89"/>
        <v>6</v>
      </c>
      <c r="AY129">
        <f t="shared" si="89"/>
        <v>0</v>
      </c>
      <c r="AZ129">
        <f t="shared" si="89"/>
        <v>10</v>
      </c>
      <c r="BA129">
        <f t="shared" si="89"/>
        <v>0</v>
      </c>
      <c r="BB129">
        <f t="shared" si="89"/>
        <v>0</v>
      </c>
      <c r="BC129">
        <f t="shared" si="89"/>
        <v>3</v>
      </c>
      <c r="BD129">
        <f t="shared" si="89"/>
        <v>10</v>
      </c>
      <c r="BE129">
        <f t="shared" si="89"/>
        <v>0</v>
      </c>
      <c r="BF129">
        <f t="shared" si="89"/>
        <v>0</v>
      </c>
      <c r="BG129">
        <f t="shared" si="89"/>
        <v>8</v>
      </c>
      <c r="BH129">
        <f t="shared" si="89"/>
        <v>16</v>
      </c>
      <c r="BI129">
        <f t="shared" ref="BI129:CJ129" si="90">SUM(BI49:BI66)</f>
        <v>8</v>
      </c>
      <c r="BJ129">
        <f t="shared" si="90"/>
        <v>7</v>
      </c>
      <c r="BK129">
        <f t="shared" si="90"/>
        <v>13</v>
      </c>
      <c r="BL129">
        <f t="shared" si="90"/>
        <v>15</v>
      </c>
      <c r="BM129">
        <f t="shared" si="90"/>
        <v>11</v>
      </c>
      <c r="BN129">
        <f t="shared" si="90"/>
        <v>11</v>
      </c>
      <c r="BO129">
        <f t="shared" si="90"/>
        <v>3</v>
      </c>
      <c r="BP129">
        <f t="shared" si="90"/>
        <v>11</v>
      </c>
      <c r="BQ129">
        <f t="shared" si="90"/>
        <v>11</v>
      </c>
      <c r="BR129">
        <f t="shared" si="90"/>
        <v>0</v>
      </c>
      <c r="BS129">
        <f t="shared" si="90"/>
        <v>0</v>
      </c>
      <c r="BT129">
        <f t="shared" si="90"/>
        <v>3</v>
      </c>
      <c r="BU129">
        <f t="shared" si="90"/>
        <v>10</v>
      </c>
      <c r="BV129">
        <f t="shared" si="90"/>
        <v>7</v>
      </c>
      <c r="BW129">
        <f t="shared" si="90"/>
        <v>0</v>
      </c>
      <c r="BX129">
        <f t="shared" si="90"/>
        <v>10</v>
      </c>
      <c r="BY129">
        <f t="shared" si="90"/>
        <v>10</v>
      </c>
      <c r="BZ129">
        <f t="shared" si="90"/>
        <v>8</v>
      </c>
      <c r="CA129">
        <f t="shared" si="90"/>
        <v>3</v>
      </c>
      <c r="CB129">
        <f t="shared" si="90"/>
        <v>4</v>
      </c>
      <c r="CC129">
        <f t="shared" si="90"/>
        <v>4</v>
      </c>
      <c r="CD129">
        <f t="shared" si="90"/>
        <v>0</v>
      </c>
      <c r="CE129">
        <f t="shared" si="90"/>
        <v>10</v>
      </c>
      <c r="CF129">
        <f t="shared" si="90"/>
        <v>3</v>
      </c>
      <c r="CG129">
        <f t="shared" si="90"/>
        <v>4</v>
      </c>
      <c r="CH129">
        <f t="shared" si="90"/>
        <v>3</v>
      </c>
      <c r="CI129">
        <f t="shared" si="90"/>
        <v>5</v>
      </c>
      <c r="CJ129">
        <f t="shared" si="90"/>
        <v>10</v>
      </c>
      <c r="CK129" s="16">
        <f t="shared" si="83"/>
        <v>501</v>
      </c>
      <c r="CL129" s="81">
        <f t="shared" si="84"/>
        <v>5.8941176470588239</v>
      </c>
      <c r="CM129" s="6">
        <f>CL129/18</f>
        <v>0.32745098039215687</v>
      </c>
    </row>
    <row r="130" spans="1:91" x14ac:dyDescent="0.5">
      <c r="A130" s="3">
        <v>4</v>
      </c>
      <c r="B130" s="132" t="s">
        <v>30</v>
      </c>
      <c r="D130">
        <f t="shared" ref="D130:AF130" si="91">SUM(D67:D74)</f>
        <v>6</v>
      </c>
      <c r="E130">
        <f t="shared" si="91"/>
        <v>6</v>
      </c>
      <c r="F130">
        <f t="shared" si="91"/>
        <v>7</v>
      </c>
      <c r="G130">
        <f t="shared" si="91"/>
        <v>7</v>
      </c>
      <c r="H130">
        <f t="shared" si="91"/>
        <v>6</v>
      </c>
      <c r="I130">
        <f t="shared" si="91"/>
        <v>4</v>
      </c>
      <c r="J130">
        <f t="shared" si="91"/>
        <v>4</v>
      </c>
      <c r="K130">
        <f t="shared" si="91"/>
        <v>7</v>
      </c>
      <c r="L130">
        <f t="shared" si="91"/>
        <v>7</v>
      </c>
      <c r="M130">
        <f t="shared" si="91"/>
        <v>6</v>
      </c>
      <c r="N130">
        <f t="shared" si="91"/>
        <v>4</v>
      </c>
      <c r="O130">
        <f t="shared" si="91"/>
        <v>7</v>
      </c>
      <c r="P130">
        <f t="shared" si="91"/>
        <v>7</v>
      </c>
      <c r="Q130">
        <f t="shared" si="91"/>
        <v>4</v>
      </c>
      <c r="R130">
        <f t="shared" si="91"/>
        <v>4</v>
      </c>
      <c r="S130">
        <f t="shared" si="91"/>
        <v>7</v>
      </c>
      <c r="T130">
        <f t="shared" si="91"/>
        <v>4</v>
      </c>
      <c r="U130">
        <f t="shared" si="91"/>
        <v>7</v>
      </c>
      <c r="V130">
        <f t="shared" si="91"/>
        <v>7</v>
      </c>
      <c r="W130">
        <f t="shared" si="91"/>
        <v>6</v>
      </c>
      <c r="X130">
        <f t="shared" si="91"/>
        <v>4</v>
      </c>
      <c r="Y130">
        <f t="shared" si="91"/>
        <v>7</v>
      </c>
      <c r="Z130">
        <f t="shared" si="91"/>
        <v>7</v>
      </c>
      <c r="AA130">
        <f t="shared" si="91"/>
        <v>3</v>
      </c>
      <c r="AB130">
        <f t="shared" si="91"/>
        <v>7</v>
      </c>
      <c r="AC130">
        <f t="shared" si="91"/>
        <v>7</v>
      </c>
      <c r="AD130">
        <f t="shared" si="91"/>
        <v>3</v>
      </c>
      <c r="AE130">
        <f t="shared" si="91"/>
        <v>7</v>
      </c>
      <c r="AF130">
        <f t="shared" si="91"/>
        <v>7</v>
      </c>
      <c r="AG130">
        <f t="shared" ref="AG130:BH130" si="92">SUM(AG67:AG74)</f>
        <v>7</v>
      </c>
      <c r="AH130">
        <f t="shared" si="92"/>
        <v>7</v>
      </c>
      <c r="AI130">
        <f t="shared" si="92"/>
        <v>4</v>
      </c>
      <c r="AJ130">
        <f t="shared" si="92"/>
        <v>7</v>
      </c>
      <c r="AK130">
        <f t="shared" si="92"/>
        <v>6</v>
      </c>
      <c r="AL130">
        <f t="shared" si="92"/>
        <v>7</v>
      </c>
      <c r="AM130">
        <f t="shared" si="92"/>
        <v>3</v>
      </c>
      <c r="AN130">
        <f t="shared" si="92"/>
        <v>7</v>
      </c>
      <c r="AO130">
        <f t="shared" si="92"/>
        <v>7</v>
      </c>
      <c r="AP130">
        <f t="shared" si="92"/>
        <v>6</v>
      </c>
      <c r="AQ130">
        <f t="shared" si="92"/>
        <v>7</v>
      </c>
      <c r="AR130">
        <f t="shared" si="92"/>
        <v>7</v>
      </c>
      <c r="AS130">
        <f t="shared" si="92"/>
        <v>7</v>
      </c>
      <c r="AT130">
        <f t="shared" si="92"/>
        <v>6</v>
      </c>
      <c r="AU130">
        <f t="shared" si="92"/>
        <v>7</v>
      </c>
      <c r="AV130">
        <f t="shared" si="92"/>
        <v>5</v>
      </c>
      <c r="AW130">
        <f t="shared" si="92"/>
        <v>4</v>
      </c>
      <c r="AX130">
        <f t="shared" si="92"/>
        <v>4</v>
      </c>
      <c r="AY130">
        <f t="shared" si="92"/>
        <v>1</v>
      </c>
      <c r="AZ130">
        <f t="shared" si="92"/>
        <v>7</v>
      </c>
      <c r="BA130">
        <f t="shared" si="92"/>
        <v>4</v>
      </c>
      <c r="BB130">
        <f t="shared" si="92"/>
        <v>6</v>
      </c>
      <c r="BC130">
        <f t="shared" si="92"/>
        <v>7</v>
      </c>
      <c r="BD130">
        <f t="shared" si="92"/>
        <v>5</v>
      </c>
      <c r="BE130">
        <f t="shared" si="92"/>
        <v>0</v>
      </c>
      <c r="BF130">
        <f t="shared" si="92"/>
        <v>7</v>
      </c>
      <c r="BG130">
        <f t="shared" si="92"/>
        <v>7</v>
      </c>
      <c r="BH130">
        <f t="shared" si="92"/>
        <v>6</v>
      </c>
      <c r="BI130">
        <f t="shared" ref="BI130:CJ130" si="93">SUM(BI67:BI74)</f>
        <v>7</v>
      </c>
      <c r="BJ130">
        <f t="shared" si="93"/>
        <v>7</v>
      </c>
      <c r="BK130">
        <f t="shared" si="93"/>
        <v>7</v>
      </c>
      <c r="BL130">
        <f t="shared" si="93"/>
        <v>6</v>
      </c>
      <c r="BM130">
        <f t="shared" si="93"/>
        <v>8</v>
      </c>
      <c r="BN130">
        <f t="shared" si="93"/>
        <v>7</v>
      </c>
      <c r="BO130">
        <f t="shared" si="93"/>
        <v>5</v>
      </c>
      <c r="BP130">
        <f t="shared" si="93"/>
        <v>7</v>
      </c>
      <c r="BQ130">
        <f t="shared" si="93"/>
        <v>7</v>
      </c>
      <c r="BR130">
        <f t="shared" si="93"/>
        <v>6</v>
      </c>
      <c r="BS130">
        <f t="shared" si="93"/>
        <v>4</v>
      </c>
      <c r="BT130">
        <f t="shared" si="93"/>
        <v>7</v>
      </c>
      <c r="BU130">
        <f t="shared" si="93"/>
        <v>7</v>
      </c>
      <c r="BV130">
        <f t="shared" si="93"/>
        <v>7</v>
      </c>
      <c r="BW130">
        <f t="shared" si="93"/>
        <v>6</v>
      </c>
      <c r="BX130">
        <f t="shared" si="93"/>
        <v>7</v>
      </c>
      <c r="BY130">
        <f t="shared" si="93"/>
        <v>7</v>
      </c>
      <c r="BZ130">
        <f t="shared" si="93"/>
        <v>6</v>
      </c>
      <c r="CA130">
        <f t="shared" si="93"/>
        <v>7</v>
      </c>
      <c r="CB130">
        <f t="shared" si="93"/>
        <v>6</v>
      </c>
      <c r="CC130">
        <f t="shared" si="93"/>
        <v>3</v>
      </c>
      <c r="CD130">
        <f t="shared" si="93"/>
        <v>4</v>
      </c>
      <c r="CE130">
        <f t="shared" si="93"/>
        <v>5</v>
      </c>
      <c r="CF130">
        <f t="shared" si="93"/>
        <v>6</v>
      </c>
      <c r="CG130">
        <f t="shared" si="93"/>
        <v>6</v>
      </c>
      <c r="CH130">
        <f t="shared" si="93"/>
        <v>7</v>
      </c>
      <c r="CI130">
        <f t="shared" si="93"/>
        <v>4</v>
      </c>
      <c r="CJ130">
        <f t="shared" si="93"/>
        <v>4</v>
      </c>
      <c r="CK130" s="16">
        <f t="shared" si="83"/>
        <v>497</v>
      </c>
      <c r="CL130" s="81">
        <f t="shared" si="84"/>
        <v>5.8470588235294114</v>
      </c>
      <c r="CM130" s="6">
        <f>CL130/8</f>
        <v>0.73088235294117643</v>
      </c>
    </row>
    <row r="131" spans="1:91" x14ac:dyDescent="0.5">
      <c r="A131" s="3">
        <v>5</v>
      </c>
      <c r="B131" s="132" t="s">
        <v>123</v>
      </c>
      <c r="D131">
        <f t="shared" ref="D131:AF131" si="94">SUM(D75:D98)</f>
        <v>14</v>
      </c>
      <c r="E131">
        <f t="shared" si="94"/>
        <v>14</v>
      </c>
      <c r="F131">
        <f t="shared" si="94"/>
        <v>16</v>
      </c>
      <c r="G131">
        <f t="shared" si="94"/>
        <v>15</v>
      </c>
      <c r="H131">
        <f t="shared" si="94"/>
        <v>20</v>
      </c>
      <c r="I131">
        <f t="shared" si="94"/>
        <v>8</v>
      </c>
      <c r="J131">
        <f t="shared" si="94"/>
        <v>8</v>
      </c>
      <c r="K131">
        <f t="shared" si="94"/>
        <v>15</v>
      </c>
      <c r="L131">
        <f t="shared" si="94"/>
        <v>18</v>
      </c>
      <c r="M131">
        <f t="shared" si="94"/>
        <v>0</v>
      </c>
      <c r="N131">
        <f t="shared" si="94"/>
        <v>22</v>
      </c>
      <c r="O131">
        <f t="shared" si="94"/>
        <v>14</v>
      </c>
      <c r="P131">
        <f t="shared" si="94"/>
        <v>20</v>
      </c>
      <c r="Q131">
        <f t="shared" si="94"/>
        <v>4</v>
      </c>
      <c r="R131">
        <f t="shared" si="94"/>
        <v>13</v>
      </c>
      <c r="S131">
        <f t="shared" si="94"/>
        <v>4</v>
      </c>
      <c r="T131">
        <f t="shared" si="94"/>
        <v>0</v>
      </c>
      <c r="U131">
        <f t="shared" si="94"/>
        <v>24</v>
      </c>
      <c r="V131">
        <f t="shared" si="94"/>
        <v>5</v>
      </c>
      <c r="W131">
        <f t="shared" si="94"/>
        <v>12</v>
      </c>
      <c r="X131">
        <f t="shared" si="94"/>
        <v>5</v>
      </c>
      <c r="Y131">
        <f t="shared" si="94"/>
        <v>11</v>
      </c>
      <c r="Z131">
        <f t="shared" si="94"/>
        <v>16</v>
      </c>
      <c r="AA131">
        <f t="shared" si="94"/>
        <v>1</v>
      </c>
      <c r="AB131">
        <f t="shared" si="94"/>
        <v>13</v>
      </c>
      <c r="AC131">
        <f t="shared" si="94"/>
        <v>0</v>
      </c>
      <c r="AD131">
        <f t="shared" si="94"/>
        <v>8</v>
      </c>
      <c r="AE131">
        <f t="shared" si="94"/>
        <v>13</v>
      </c>
      <c r="AF131">
        <f t="shared" si="94"/>
        <v>21</v>
      </c>
      <c r="AG131">
        <f t="shared" ref="AG131:BH131" si="95">SUM(AG75:AG98)</f>
        <v>0</v>
      </c>
      <c r="AH131">
        <f t="shared" si="95"/>
        <v>12</v>
      </c>
      <c r="AI131">
        <f t="shared" si="95"/>
        <v>13</v>
      </c>
      <c r="AJ131">
        <f t="shared" si="95"/>
        <v>21</v>
      </c>
      <c r="AK131">
        <f t="shared" si="95"/>
        <v>20</v>
      </c>
      <c r="AL131">
        <f t="shared" si="95"/>
        <v>1</v>
      </c>
      <c r="AM131">
        <f t="shared" si="95"/>
        <v>11</v>
      </c>
      <c r="AN131">
        <f t="shared" si="95"/>
        <v>17</v>
      </c>
      <c r="AO131">
        <f t="shared" si="95"/>
        <v>18</v>
      </c>
      <c r="AP131">
        <f t="shared" si="95"/>
        <v>6</v>
      </c>
      <c r="AQ131">
        <f t="shared" si="95"/>
        <v>5</v>
      </c>
      <c r="AR131">
        <f t="shared" si="95"/>
        <v>10</v>
      </c>
      <c r="AS131">
        <f t="shared" si="95"/>
        <v>9</v>
      </c>
      <c r="AT131">
        <f t="shared" si="95"/>
        <v>21</v>
      </c>
      <c r="AU131">
        <f t="shared" si="95"/>
        <v>10</v>
      </c>
      <c r="AV131">
        <f t="shared" si="95"/>
        <v>18</v>
      </c>
      <c r="AW131">
        <f t="shared" si="95"/>
        <v>12</v>
      </c>
      <c r="AX131">
        <f t="shared" si="95"/>
        <v>2</v>
      </c>
      <c r="AY131">
        <f t="shared" si="95"/>
        <v>3</v>
      </c>
      <c r="AZ131">
        <f t="shared" si="95"/>
        <v>13</v>
      </c>
      <c r="BA131">
        <f t="shared" si="95"/>
        <v>6</v>
      </c>
      <c r="BB131">
        <f t="shared" si="95"/>
        <v>6</v>
      </c>
      <c r="BC131">
        <f t="shared" si="95"/>
        <v>16</v>
      </c>
      <c r="BD131">
        <f t="shared" si="95"/>
        <v>14</v>
      </c>
      <c r="BE131">
        <f t="shared" si="95"/>
        <v>4</v>
      </c>
      <c r="BF131">
        <f t="shared" si="95"/>
        <v>20</v>
      </c>
      <c r="BG131">
        <f t="shared" si="95"/>
        <v>14</v>
      </c>
      <c r="BH131">
        <f t="shared" si="95"/>
        <v>18</v>
      </c>
      <c r="BI131">
        <f t="shared" ref="BI131:CJ131" si="96">SUM(BI75:BI98)</f>
        <v>16</v>
      </c>
      <c r="BJ131">
        <f t="shared" si="96"/>
        <v>15</v>
      </c>
      <c r="BK131">
        <f t="shared" si="96"/>
        <v>15</v>
      </c>
      <c r="BL131">
        <f t="shared" si="96"/>
        <v>22</v>
      </c>
      <c r="BM131">
        <f t="shared" si="96"/>
        <v>1</v>
      </c>
      <c r="BN131">
        <f t="shared" si="96"/>
        <v>18</v>
      </c>
      <c r="BO131">
        <f t="shared" si="96"/>
        <v>21</v>
      </c>
      <c r="BP131">
        <f t="shared" si="96"/>
        <v>14</v>
      </c>
      <c r="BQ131">
        <f t="shared" si="96"/>
        <v>2</v>
      </c>
      <c r="BR131">
        <f t="shared" si="96"/>
        <v>18</v>
      </c>
      <c r="BS131">
        <f t="shared" si="96"/>
        <v>0</v>
      </c>
      <c r="BT131">
        <f t="shared" si="96"/>
        <v>15</v>
      </c>
      <c r="BU131">
        <f t="shared" si="96"/>
        <v>12</v>
      </c>
      <c r="BV131">
        <f t="shared" si="96"/>
        <v>2</v>
      </c>
      <c r="BW131">
        <f t="shared" si="96"/>
        <v>4</v>
      </c>
      <c r="BX131">
        <f t="shared" si="96"/>
        <v>21</v>
      </c>
      <c r="BY131">
        <f t="shared" si="96"/>
        <v>4</v>
      </c>
      <c r="BZ131">
        <f t="shared" si="96"/>
        <v>16</v>
      </c>
      <c r="CA131">
        <f t="shared" si="96"/>
        <v>0</v>
      </c>
      <c r="CB131">
        <f t="shared" si="96"/>
        <v>6</v>
      </c>
      <c r="CC131">
        <f t="shared" si="96"/>
        <v>0</v>
      </c>
      <c r="CD131">
        <f t="shared" si="96"/>
        <v>8</v>
      </c>
      <c r="CE131">
        <f t="shared" si="96"/>
        <v>0</v>
      </c>
      <c r="CF131">
        <f t="shared" si="96"/>
        <v>0</v>
      </c>
      <c r="CG131">
        <f t="shared" si="96"/>
        <v>16</v>
      </c>
      <c r="CH131">
        <f t="shared" si="96"/>
        <v>12</v>
      </c>
      <c r="CI131">
        <f t="shared" si="96"/>
        <v>14</v>
      </c>
      <c r="CJ131">
        <f t="shared" si="96"/>
        <v>12</v>
      </c>
      <c r="CK131" s="16">
        <f t="shared" si="83"/>
        <v>938</v>
      </c>
      <c r="CL131" s="81">
        <f t="shared" si="84"/>
        <v>11.035294117647059</v>
      </c>
      <c r="CM131" s="6">
        <f>CL131/24</f>
        <v>0.45980392156862743</v>
      </c>
    </row>
    <row r="132" spans="1:91" x14ac:dyDescent="0.5">
      <c r="A132" s="3">
        <v>6</v>
      </c>
      <c r="B132" s="132" t="s">
        <v>26</v>
      </c>
      <c r="D132">
        <f t="shared" ref="D132:AF132" si="97">SUM(D99:D111)</f>
        <v>6</v>
      </c>
      <c r="E132">
        <f t="shared" si="97"/>
        <v>7</v>
      </c>
      <c r="F132">
        <f t="shared" si="97"/>
        <v>9</v>
      </c>
      <c r="G132">
        <f t="shared" si="97"/>
        <v>0</v>
      </c>
      <c r="H132">
        <f t="shared" si="97"/>
        <v>9</v>
      </c>
      <c r="I132">
        <f t="shared" si="97"/>
        <v>3</v>
      </c>
      <c r="J132">
        <f t="shared" si="97"/>
        <v>0</v>
      </c>
      <c r="K132">
        <f t="shared" si="97"/>
        <v>5</v>
      </c>
      <c r="L132">
        <f t="shared" si="97"/>
        <v>10</v>
      </c>
      <c r="M132">
        <f t="shared" si="97"/>
        <v>1</v>
      </c>
      <c r="N132">
        <f t="shared" si="97"/>
        <v>11</v>
      </c>
      <c r="O132">
        <f t="shared" si="97"/>
        <v>11</v>
      </c>
      <c r="P132">
        <f t="shared" si="97"/>
        <v>11</v>
      </c>
      <c r="Q132">
        <f t="shared" si="97"/>
        <v>7</v>
      </c>
      <c r="R132">
        <f t="shared" si="97"/>
        <v>5</v>
      </c>
      <c r="S132">
        <f t="shared" si="97"/>
        <v>7</v>
      </c>
      <c r="T132">
        <f t="shared" si="97"/>
        <v>0</v>
      </c>
      <c r="U132">
        <f t="shared" si="97"/>
        <v>11</v>
      </c>
      <c r="V132">
        <f t="shared" si="97"/>
        <v>0</v>
      </c>
      <c r="W132">
        <f t="shared" si="97"/>
        <v>11</v>
      </c>
      <c r="X132">
        <f t="shared" si="97"/>
        <v>1</v>
      </c>
      <c r="Y132">
        <f t="shared" si="97"/>
        <v>10</v>
      </c>
      <c r="Z132">
        <f t="shared" si="97"/>
        <v>3</v>
      </c>
      <c r="AA132">
        <f t="shared" si="97"/>
        <v>0</v>
      </c>
      <c r="AB132">
        <f t="shared" si="97"/>
        <v>9</v>
      </c>
      <c r="AC132">
        <f t="shared" si="97"/>
        <v>4</v>
      </c>
      <c r="AD132">
        <f t="shared" si="97"/>
        <v>3</v>
      </c>
      <c r="AE132">
        <f t="shared" si="97"/>
        <v>12</v>
      </c>
      <c r="AF132">
        <f t="shared" si="97"/>
        <v>3</v>
      </c>
      <c r="AG132">
        <f t="shared" ref="AG132:BH132" si="98">SUM(AG99:AG111)</f>
        <v>0</v>
      </c>
      <c r="AH132">
        <f t="shared" si="98"/>
        <v>4</v>
      </c>
      <c r="AI132">
        <f t="shared" si="98"/>
        <v>10</v>
      </c>
      <c r="AJ132">
        <f t="shared" si="98"/>
        <v>9</v>
      </c>
      <c r="AK132">
        <f t="shared" si="98"/>
        <v>4</v>
      </c>
      <c r="AL132">
        <f t="shared" si="98"/>
        <v>7</v>
      </c>
      <c r="AM132">
        <f t="shared" si="98"/>
        <v>8</v>
      </c>
      <c r="AN132">
        <f t="shared" si="98"/>
        <v>11</v>
      </c>
      <c r="AO132">
        <f t="shared" si="98"/>
        <v>0</v>
      </c>
      <c r="AP132">
        <f t="shared" si="98"/>
        <v>0</v>
      </c>
      <c r="AQ132">
        <f t="shared" si="98"/>
        <v>5</v>
      </c>
      <c r="AR132">
        <f t="shared" si="98"/>
        <v>0</v>
      </c>
      <c r="AS132">
        <f t="shared" si="98"/>
        <v>5</v>
      </c>
      <c r="AT132">
        <f t="shared" si="98"/>
        <v>9</v>
      </c>
      <c r="AU132">
        <f t="shared" si="98"/>
        <v>0</v>
      </c>
      <c r="AV132">
        <f t="shared" si="98"/>
        <v>9</v>
      </c>
      <c r="AW132">
        <f t="shared" si="98"/>
        <v>4</v>
      </c>
      <c r="AX132">
        <f t="shared" si="98"/>
        <v>0</v>
      </c>
      <c r="AY132">
        <f t="shared" si="98"/>
        <v>0</v>
      </c>
      <c r="AZ132">
        <f t="shared" si="98"/>
        <v>8</v>
      </c>
      <c r="BA132">
        <f t="shared" si="98"/>
        <v>0</v>
      </c>
      <c r="BB132">
        <f t="shared" si="98"/>
        <v>4</v>
      </c>
      <c r="BC132">
        <f t="shared" si="98"/>
        <v>4</v>
      </c>
      <c r="BD132">
        <f t="shared" si="98"/>
        <v>0</v>
      </c>
      <c r="BE132">
        <f t="shared" si="98"/>
        <v>0</v>
      </c>
      <c r="BF132">
        <f t="shared" si="98"/>
        <v>3</v>
      </c>
      <c r="BG132">
        <f t="shared" si="98"/>
        <v>3</v>
      </c>
      <c r="BH132">
        <f t="shared" si="98"/>
        <v>10</v>
      </c>
      <c r="BI132">
        <f t="shared" ref="BI132:CJ132" si="99">SUM(BI99:BI111)</f>
        <v>11</v>
      </c>
      <c r="BJ132">
        <f t="shared" si="99"/>
        <v>0</v>
      </c>
      <c r="BK132">
        <f t="shared" si="99"/>
        <v>5</v>
      </c>
      <c r="BL132">
        <f t="shared" si="99"/>
        <v>11</v>
      </c>
      <c r="BM132">
        <f t="shared" si="99"/>
        <v>0</v>
      </c>
      <c r="BN132">
        <f t="shared" si="99"/>
        <v>11</v>
      </c>
      <c r="BO132">
        <f t="shared" si="99"/>
        <v>11</v>
      </c>
      <c r="BP132">
        <f t="shared" si="99"/>
        <v>6</v>
      </c>
      <c r="BQ132">
        <f t="shared" si="99"/>
        <v>5</v>
      </c>
      <c r="BR132">
        <f t="shared" si="99"/>
        <v>7</v>
      </c>
      <c r="BS132">
        <f t="shared" si="99"/>
        <v>0</v>
      </c>
      <c r="BT132">
        <f t="shared" si="99"/>
        <v>2</v>
      </c>
      <c r="BU132">
        <f t="shared" si="99"/>
        <v>11</v>
      </c>
      <c r="BV132">
        <f t="shared" si="99"/>
        <v>8</v>
      </c>
      <c r="BW132">
        <f t="shared" si="99"/>
        <v>0</v>
      </c>
      <c r="BX132">
        <f t="shared" si="99"/>
        <v>11</v>
      </c>
      <c r="BY132">
        <f t="shared" si="99"/>
        <v>0</v>
      </c>
      <c r="BZ132">
        <f t="shared" si="99"/>
        <v>9</v>
      </c>
      <c r="CA132">
        <f t="shared" si="99"/>
        <v>9</v>
      </c>
      <c r="CB132">
        <f t="shared" si="99"/>
        <v>0</v>
      </c>
      <c r="CC132">
        <f t="shared" si="99"/>
        <v>5</v>
      </c>
      <c r="CD132">
        <f t="shared" si="99"/>
        <v>1</v>
      </c>
      <c r="CE132">
        <f t="shared" si="99"/>
        <v>3</v>
      </c>
      <c r="CF132">
        <f t="shared" si="99"/>
        <v>0</v>
      </c>
      <c r="CG132">
        <f t="shared" si="99"/>
        <v>3</v>
      </c>
      <c r="CH132">
        <f t="shared" si="99"/>
        <v>3</v>
      </c>
      <c r="CI132">
        <f t="shared" si="99"/>
        <v>0</v>
      </c>
      <c r="CJ132">
        <f t="shared" si="99"/>
        <v>12</v>
      </c>
      <c r="CK132" s="16">
        <f t="shared" si="83"/>
        <v>430</v>
      </c>
      <c r="CL132" s="81">
        <f t="shared" si="84"/>
        <v>5.0588235294117645</v>
      </c>
      <c r="CM132" s="6">
        <f>CL132/13</f>
        <v>0.38914027149321267</v>
      </c>
    </row>
    <row r="133" spans="1:91" x14ac:dyDescent="0.5">
      <c r="A133" s="3">
        <v>7</v>
      </c>
      <c r="B133" s="132" t="s">
        <v>32</v>
      </c>
      <c r="D133">
        <f t="shared" ref="D133:AF133" si="100">SUM(D112:D120)</f>
        <v>5</v>
      </c>
      <c r="E133">
        <f t="shared" si="100"/>
        <v>5</v>
      </c>
      <c r="F133">
        <f t="shared" si="100"/>
        <v>2</v>
      </c>
      <c r="G133">
        <f t="shared" si="100"/>
        <v>0</v>
      </c>
      <c r="H133">
        <f t="shared" si="100"/>
        <v>2</v>
      </c>
      <c r="I133">
        <f t="shared" si="100"/>
        <v>2</v>
      </c>
      <c r="J133">
        <f t="shared" si="100"/>
        <v>0</v>
      </c>
      <c r="K133">
        <f t="shared" si="100"/>
        <v>0</v>
      </c>
      <c r="L133">
        <f t="shared" si="100"/>
        <v>3</v>
      </c>
      <c r="M133">
        <f t="shared" si="100"/>
        <v>0</v>
      </c>
      <c r="N133">
        <f t="shared" si="100"/>
        <v>4</v>
      </c>
      <c r="O133">
        <f t="shared" si="100"/>
        <v>5</v>
      </c>
      <c r="P133">
        <f t="shared" si="100"/>
        <v>9</v>
      </c>
      <c r="Q133">
        <f t="shared" si="100"/>
        <v>0</v>
      </c>
      <c r="R133">
        <f t="shared" si="100"/>
        <v>0</v>
      </c>
      <c r="S133">
        <f t="shared" si="100"/>
        <v>0</v>
      </c>
      <c r="T133">
        <f t="shared" si="100"/>
        <v>0</v>
      </c>
      <c r="U133">
        <f t="shared" si="100"/>
        <v>6</v>
      </c>
      <c r="V133">
        <f t="shared" si="100"/>
        <v>4</v>
      </c>
      <c r="W133">
        <f t="shared" si="100"/>
        <v>3</v>
      </c>
      <c r="X133">
        <f t="shared" si="100"/>
        <v>0</v>
      </c>
      <c r="Y133">
        <f t="shared" si="100"/>
        <v>3</v>
      </c>
      <c r="Z133">
        <f t="shared" si="100"/>
        <v>0</v>
      </c>
      <c r="AA133">
        <f t="shared" si="100"/>
        <v>0</v>
      </c>
      <c r="AB133">
        <f t="shared" si="100"/>
        <v>0</v>
      </c>
      <c r="AC133">
        <f t="shared" si="100"/>
        <v>0</v>
      </c>
      <c r="AD133">
        <f t="shared" si="100"/>
        <v>0</v>
      </c>
      <c r="AE133">
        <f t="shared" si="100"/>
        <v>0</v>
      </c>
      <c r="AF133">
        <f t="shared" si="100"/>
        <v>4</v>
      </c>
      <c r="AG133">
        <f t="shared" ref="AG133:BH133" si="101">SUM(AG112:AG120)</f>
        <v>0</v>
      </c>
      <c r="AH133">
        <f t="shared" si="101"/>
        <v>5</v>
      </c>
      <c r="AI133">
        <f t="shared" si="101"/>
        <v>8</v>
      </c>
      <c r="AJ133">
        <f t="shared" si="101"/>
        <v>2</v>
      </c>
      <c r="AK133">
        <f t="shared" si="101"/>
        <v>5</v>
      </c>
      <c r="AL133">
        <f t="shared" si="101"/>
        <v>0</v>
      </c>
      <c r="AM133">
        <f t="shared" si="101"/>
        <v>0</v>
      </c>
      <c r="AN133">
        <f t="shared" si="101"/>
        <v>0</v>
      </c>
      <c r="AO133">
        <f t="shared" si="101"/>
        <v>0</v>
      </c>
      <c r="AP133">
        <f t="shared" si="101"/>
        <v>0</v>
      </c>
      <c r="AQ133">
        <f t="shared" si="101"/>
        <v>5</v>
      </c>
      <c r="AR133">
        <f t="shared" si="101"/>
        <v>0</v>
      </c>
      <c r="AS133">
        <f t="shared" si="101"/>
        <v>0</v>
      </c>
      <c r="AT133">
        <f t="shared" si="101"/>
        <v>1</v>
      </c>
      <c r="AU133">
        <f t="shared" si="101"/>
        <v>0</v>
      </c>
      <c r="AV133">
        <f t="shared" si="101"/>
        <v>0</v>
      </c>
      <c r="AW133">
        <f t="shared" si="101"/>
        <v>1</v>
      </c>
      <c r="AX133">
        <f t="shared" si="101"/>
        <v>0</v>
      </c>
      <c r="AY133">
        <f t="shared" si="101"/>
        <v>0</v>
      </c>
      <c r="AZ133">
        <f t="shared" si="101"/>
        <v>0</v>
      </c>
      <c r="BA133">
        <f t="shared" si="101"/>
        <v>2</v>
      </c>
      <c r="BB133">
        <f t="shared" si="101"/>
        <v>3</v>
      </c>
      <c r="BC133">
        <f t="shared" si="101"/>
        <v>0</v>
      </c>
      <c r="BD133">
        <f t="shared" si="101"/>
        <v>0</v>
      </c>
      <c r="BE133">
        <f t="shared" si="101"/>
        <v>1</v>
      </c>
      <c r="BF133">
        <f t="shared" si="101"/>
        <v>4</v>
      </c>
      <c r="BG133">
        <f t="shared" si="101"/>
        <v>3</v>
      </c>
      <c r="BH133">
        <f t="shared" si="101"/>
        <v>3</v>
      </c>
      <c r="BI133">
        <f t="shared" ref="BI133:CJ133" si="102">SUM(BI112:BI120)</f>
        <v>4</v>
      </c>
      <c r="BJ133">
        <f t="shared" si="102"/>
        <v>0</v>
      </c>
      <c r="BK133">
        <f t="shared" si="102"/>
        <v>4</v>
      </c>
      <c r="BL133">
        <f t="shared" si="102"/>
        <v>6</v>
      </c>
      <c r="BM133">
        <f t="shared" si="102"/>
        <v>3</v>
      </c>
      <c r="BN133">
        <f t="shared" si="102"/>
        <v>1</v>
      </c>
      <c r="BO133">
        <f t="shared" si="102"/>
        <v>4</v>
      </c>
      <c r="BP133">
        <f t="shared" si="102"/>
        <v>3</v>
      </c>
      <c r="BQ133">
        <f t="shared" si="102"/>
        <v>5</v>
      </c>
      <c r="BR133">
        <f t="shared" si="102"/>
        <v>0</v>
      </c>
      <c r="BS133">
        <f t="shared" si="102"/>
        <v>0</v>
      </c>
      <c r="BT133">
        <f t="shared" si="102"/>
        <v>0</v>
      </c>
      <c r="BU133">
        <f t="shared" si="102"/>
        <v>3</v>
      </c>
      <c r="BV133">
        <f t="shared" si="102"/>
        <v>0</v>
      </c>
      <c r="BW133">
        <f t="shared" si="102"/>
        <v>0</v>
      </c>
      <c r="BX133">
        <f t="shared" si="102"/>
        <v>7</v>
      </c>
      <c r="BY133">
        <f t="shared" si="102"/>
        <v>0</v>
      </c>
      <c r="BZ133">
        <f t="shared" si="102"/>
        <v>0</v>
      </c>
      <c r="CA133">
        <f t="shared" si="102"/>
        <v>4</v>
      </c>
      <c r="CB133">
        <f t="shared" si="102"/>
        <v>4</v>
      </c>
      <c r="CC133">
        <f t="shared" si="102"/>
        <v>0</v>
      </c>
      <c r="CD133">
        <f t="shared" si="102"/>
        <v>0</v>
      </c>
      <c r="CE133">
        <f t="shared" si="102"/>
        <v>4</v>
      </c>
      <c r="CF133">
        <f t="shared" si="102"/>
        <v>7</v>
      </c>
      <c r="CG133">
        <f t="shared" si="102"/>
        <v>4</v>
      </c>
      <c r="CH133">
        <f t="shared" si="102"/>
        <v>5</v>
      </c>
      <c r="CI133">
        <f t="shared" si="102"/>
        <v>0</v>
      </c>
      <c r="CJ133">
        <f t="shared" si="102"/>
        <v>0</v>
      </c>
      <c r="CK133" s="16">
        <f t="shared" si="83"/>
        <v>168</v>
      </c>
      <c r="CL133" s="81">
        <f t="shared" si="84"/>
        <v>1.9764705882352942</v>
      </c>
      <c r="CM133" s="6">
        <f>CL133/9</f>
        <v>0.2196078431372549</v>
      </c>
    </row>
    <row r="134" spans="1:91" x14ac:dyDescent="0.5">
      <c r="A134" s="3" t="s">
        <v>15</v>
      </c>
      <c r="B134" s="131" t="s">
        <v>322</v>
      </c>
      <c r="CK134"/>
    </row>
    <row r="135" spans="1:91" x14ac:dyDescent="0.5">
      <c r="CK135"/>
    </row>
    <row r="136" spans="1:91" x14ac:dyDescent="0.5">
      <c r="CK136"/>
    </row>
    <row r="137" spans="1:91" x14ac:dyDescent="0.5">
      <c r="CK137"/>
    </row>
    <row r="138" spans="1:91" x14ac:dyDescent="0.5">
      <c r="CK138"/>
    </row>
    <row r="139" spans="1:91" x14ac:dyDescent="0.5">
      <c r="CK139"/>
    </row>
    <row r="140" spans="1:91" x14ac:dyDescent="0.5">
      <c r="CK140"/>
    </row>
    <row r="141" spans="1:91" x14ac:dyDescent="0.5">
      <c r="CK141"/>
    </row>
    <row r="142" spans="1:91" x14ac:dyDescent="0.5">
      <c r="CK142"/>
    </row>
    <row r="143" spans="1:91" x14ac:dyDescent="0.5">
      <c r="CK143"/>
    </row>
    <row r="144" spans="1:91" x14ac:dyDescent="0.5">
      <c r="CK144"/>
    </row>
    <row r="145" spans="89:89" x14ac:dyDescent="0.5">
      <c r="CK145"/>
    </row>
    <row r="146" spans="89:89" x14ac:dyDescent="0.5">
      <c r="CK146"/>
    </row>
    <row r="147" spans="89:89" x14ac:dyDescent="0.5">
      <c r="CK147"/>
    </row>
    <row r="148" spans="89:89" x14ac:dyDescent="0.5">
      <c r="CK148"/>
    </row>
    <row r="149" spans="89:89" x14ac:dyDescent="0.5">
      <c r="CK149"/>
    </row>
    <row r="150" spans="89:89" x14ac:dyDescent="0.5">
      <c r="CK150"/>
    </row>
    <row r="151" spans="89:89" x14ac:dyDescent="0.5">
      <c r="CK151"/>
    </row>
    <row r="152" spans="89:89" x14ac:dyDescent="0.5">
      <c r="CK152"/>
    </row>
    <row r="153" spans="89:89" x14ac:dyDescent="0.5">
      <c r="CK153"/>
    </row>
    <row r="154" spans="89:89" x14ac:dyDescent="0.5">
      <c r="CK154"/>
    </row>
    <row r="155" spans="89:89" x14ac:dyDescent="0.5">
      <c r="CK155"/>
    </row>
    <row r="156" spans="89:89" x14ac:dyDescent="0.5">
      <c r="CK156"/>
    </row>
    <row r="157" spans="89:89" x14ac:dyDescent="0.5">
      <c r="CK157"/>
    </row>
    <row r="158" spans="89:89" x14ac:dyDescent="0.5">
      <c r="CK158"/>
    </row>
    <row r="159" spans="89:89" x14ac:dyDescent="0.5">
      <c r="CK159"/>
    </row>
    <row r="160" spans="89:89" x14ac:dyDescent="0.5">
      <c r="CK160"/>
    </row>
    <row r="161" spans="89:89" x14ac:dyDescent="0.5">
      <c r="CK161"/>
    </row>
    <row r="162" spans="89:89" x14ac:dyDescent="0.5">
      <c r="CK162"/>
    </row>
    <row r="163" spans="89:89" x14ac:dyDescent="0.5">
      <c r="CK163"/>
    </row>
    <row r="164" spans="89:89" x14ac:dyDescent="0.5">
      <c r="CK164"/>
    </row>
    <row r="165" spans="89:89" x14ac:dyDescent="0.5">
      <c r="CK165"/>
    </row>
    <row r="166" spans="89:89" x14ac:dyDescent="0.5">
      <c r="CK166"/>
    </row>
    <row r="167" spans="89:89" x14ac:dyDescent="0.5">
      <c r="CK167"/>
    </row>
    <row r="168" spans="89:89" x14ac:dyDescent="0.5">
      <c r="CK168"/>
    </row>
    <row r="169" spans="89:89" x14ac:dyDescent="0.5">
      <c r="CK169"/>
    </row>
    <row r="170" spans="89:89" x14ac:dyDescent="0.5">
      <c r="CK170"/>
    </row>
    <row r="171" spans="89:89" x14ac:dyDescent="0.5">
      <c r="CK171"/>
    </row>
    <row r="172" spans="89:89" x14ac:dyDescent="0.5">
      <c r="CK172"/>
    </row>
    <row r="173" spans="89:89" x14ac:dyDescent="0.5">
      <c r="CK173"/>
    </row>
    <row r="174" spans="89:89" x14ac:dyDescent="0.5">
      <c r="CK174"/>
    </row>
    <row r="175" spans="89:89" x14ac:dyDescent="0.5">
      <c r="CK175"/>
    </row>
    <row r="176" spans="89:89" x14ac:dyDescent="0.5">
      <c r="CK176"/>
    </row>
    <row r="177" spans="89:89" x14ac:dyDescent="0.5">
      <c r="CK177"/>
    </row>
    <row r="178" spans="89:89" x14ac:dyDescent="0.5">
      <c r="CK178"/>
    </row>
    <row r="179" spans="89:89" x14ac:dyDescent="0.5">
      <c r="CK179"/>
    </row>
    <row r="180" spans="89:89" x14ac:dyDescent="0.5">
      <c r="CK180"/>
    </row>
    <row r="181" spans="89:89" x14ac:dyDescent="0.5">
      <c r="CK181"/>
    </row>
    <row r="182" spans="89:89" x14ac:dyDescent="0.5">
      <c r="CK182"/>
    </row>
    <row r="183" spans="89:89" x14ac:dyDescent="0.5">
      <c r="CK183"/>
    </row>
    <row r="184" spans="89:89" x14ac:dyDescent="0.5">
      <c r="CK184"/>
    </row>
    <row r="185" spans="89:89" x14ac:dyDescent="0.5">
      <c r="CK185"/>
    </row>
    <row r="186" spans="89:89" x14ac:dyDescent="0.5">
      <c r="CK186"/>
    </row>
    <row r="187" spans="89:89" x14ac:dyDescent="0.5">
      <c r="CK187"/>
    </row>
    <row r="188" spans="89:89" x14ac:dyDescent="0.5">
      <c r="CK188"/>
    </row>
    <row r="189" spans="89:89" x14ac:dyDescent="0.5">
      <c r="CK189"/>
    </row>
    <row r="190" spans="89:89" x14ac:dyDescent="0.5">
      <c r="CK190"/>
    </row>
    <row r="191" spans="89:89" x14ac:dyDescent="0.5">
      <c r="CK191"/>
    </row>
    <row r="192" spans="89:89" x14ac:dyDescent="0.5">
      <c r="CK192"/>
    </row>
    <row r="193" spans="89:89" x14ac:dyDescent="0.5">
      <c r="CK193"/>
    </row>
    <row r="194" spans="89:89" x14ac:dyDescent="0.5">
      <c r="CK194"/>
    </row>
    <row r="195" spans="89:89" x14ac:dyDescent="0.5">
      <c r="CK195"/>
    </row>
    <row r="196" spans="89:89" x14ac:dyDescent="0.5">
      <c r="CK196"/>
    </row>
    <row r="197" spans="89:89" x14ac:dyDescent="0.5">
      <c r="CK197"/>
    </row>
    <row r="198" spans="89:89" x14ac:dyDescent="0.5">
      <c r="CK198"/>
    </row>
    <row r="199" spans="89:89" x14ac:dyDescent="0.5">
      <c r="CK199"/>
    </row>
    <row r="200" spans="89:89" x14ac:dyDescent="0.5">
      <c r="CK200"/>
    </row>
    <row r="201" spans="89:89" x14ac:dyDescent="0.5">
      <c r="CK201"/>
    </row>
    <row r="202" spans="89:89" x14ac:dyDescent="0.5">
      <c r="CK202"/>
    </row>
    <row r="203" spans="89:89" x14ac:dyDescent="0.5">
      <c r="CK203"/>
    </row>
    <row r="204" spans="89:89" x14ac:dyDescent="0.5">
      <c r="CK204"/>
    </row>
    <row r="205" spans="89:89" x14ac:dyDescent="0.5">
      <c r="CK205"/>
    </row>
    <row r="206" spans="89:89" x14ac:dyDescent="0.5">
      <c r="CK206"/>
    </row>
    <row r="207" spans="89:89" x14ac:dyDescent="0.5">
      <c r="CK207"/>
    </row>
    <row r="208" spans="89:89" x14ac:dyDescent="0.5">
      <c r="CK208"/>
    </row>
    <row r="209" spans="89:89" x14ac:dyDescent="0.5">
      <c r="CK209"/>
    </row>
    <row r="210" spans="89:89" x14ac:dyDescent="0.5">
      <c r="CK210"/>
    </row>
    <row r="211" spans="89:89" x14ac:dyDescent="0.5">
      <c r="CK211"/>
    </row>
    <row r="212" spans="89:89" x14ac:dyDescent="0.5">
      <c r="CK212"/>
    </row>
    <row r="213" spans="89:89" x14ac:dyDescent="0.5">
      <c r="CK213"/>
    </row>
    <row r="214" spans="89:89" x14ac:dyDescent="0.5">
      <c r="CK214"/>
    </row>
    <row r="215" spans="89:89" x14ac:dyDescent="0.5">
      <c r="CK215"/>
    </row>
    <row r="216" spans="89:89" x14ac:dyDescent="0.5">
      <c r="CK216"/>
    </row>
    <row r="217" spans="89:89" x14ac:dyDescent="0.5">
      <c r="CK217"/>
    </row>
    <row r="218" spans="89:89" x14ac:dyDescent="0.5">
      <c r="CK218"/>
    </row>
    <row r="219" spans="89:89" x14ac:dyDescent="0.5">
      <c r="CK219"/>
    </row>
    <row r="220" spans="89:89" x14ac:dyDescent="0.5">
      <c r="CK220"/>
    </row>
    <row r="221" spans="89:89" x14ac:dyDescent="0.5">
      <c r="CK221"/>
    </row>
    <row r="222" spans="89:89" x14ac:dyDescent="0.5">
      <c r="CK222"/>
    </row>
    <row r="223" spans="89:89" x14ac:dyDescent="0.5">
      <c r="CK223"/>
    </row>
    <row r="224" spans="89:89" x14ac:dyDescent="0.5">
      <c r="CK224"/>
    </row>
    <row r="225" spans="89:89" x14ac:dyDescent="0.5">
      <c r="CK225"/>
    </row>
    <row r="226" spans="89:89" x14ac:dyDescent="0.5">
      <c r="CK226"/>
    </row>
    <row r="227" spans="89:89" x14ac:dyDescent="0.5">
      <c r="CK227"/>
    </row>
    <row r="228" spans="89:89" x14ac:dyDescent="0.5">
      <c r="CK228"/>
    </row>
    <row r="229" spans="89:89" x14ac:dyDescent="0.5">
      <c r="CK229"/>
    </row>
    <row r="230" spans="89:89" x14ac:dyDescent="0.5">
      <c r="CK230"/>
    </row>
    <row r="231" spans="89:89" x14ac:dyDescent="0.5">
      <c r="CK231"/>
    </row>
    <row r="232" spans="89:89" x14ac:dyDescent="0.5">
      <c r="CK232"/>
    </row>
    <row r="233" spans="89:89" x14ac:dyDescent="0.5">
      <c r="CK233"/>
    </row>
    <row r="234" spans="89:89" x14ac:dyDescent="0.5">
      <c r="CK234"/>
    </row>
    <row r="235" spans="89:89" x14ac:dyDescent="0.5">
      <c r="CK235"/>
    </row>
    <row r="236" spans="89:89" x14ac:dyDescent="0.5">
      <c r="CK236"/>
    </row>
    <row r="237" spans="89:89" x14ac:dyDescent="0.5">
      <c r="CK237"/>
    </row>
    <row r="238" spans="89:89" x14ac:dyDescent="0.5">
      <c r="CK238"/>
    </row>
    <row r="239" spans="89:89" x14ac:dyDescent="0.5">
      <c r="CK239"/>
    </row>
    <row r="240" spans="89:89" x14ac:dyDescent="0.5">
      <c r="CK240"/>
    </row>
    <row r="241" spans="89:89" x14ac:dyDescent="0.5">
      <c r="CK241"/>
    </row>
    <row r="242" spans="89:89" x14ac:dyDescent="0.5">
      <c r="CK242"/>
    </row>
    <row r="243" spans="89:89" x14ac:dyDescent="0.5">
      <c r="CK243"/>
    </row>
    <row r="244" spans="89:89" x14ac:dyDescent="0.5">
      <c r="CK244"/>
    </row>
    <row r="245" spans="89:89" x14ac:dyDescent="0.5">
      <c r="CK245"/>
    </row>
    <row r="246" spans="89:89" x14ac:dyDescent="0.5">
      <c r="CK246"/>
    </row>
    <row r="247" spans="89:89" x14ac:dyDescent="0.5">
      <c r="CK247"/>
    </row>
    <row r="248" spans="89:89" x14ac:dyDescent="0.5">
      <c r="CK248"/>
    </row>
    <row r="249" spans="89:89" x14ac:dyDescent="0.5">
      <c r="CK249"/>
    </row>
    <row r="250" spans="89:89" x14ac:dyDescent="0.5">
      <c r="CK250"/>
    </row>
    <row r="251" spans="89:89" x14ac:dyDescent="0.5">
      <c r="CK251"/>
    </row>
    <row r="252" spans="89:89" x14ac:dyDescent="0.5">
      <c r="CK252"/>
    </row>
    <row r="253" spans="89:89" x14ac:dyDescent="0.5">
      <c r="CK253"/>
    </row>
    <row r="254" spans="89:89" x14ac:dyDescent="0.5">
      <c r="CK254"/>
    </row>
    <row r="255" spans="89:89" x14ac:dyDescent="0.5">
      <c r="CK255"/>
    </row>
    <row r="256" spans="89:89" x14ac:dyDescent="0.5">
      <c r="CK256"/>
    </row>
    <row r="257" spans="89:89" x14ac:dyDescent="0.5">
      <c r="CK257"/>
    </row>
    <row r="258" spans="89:89" x14ac:dyDescent="0.5">
      <c r="CK258"/>
    </row>
    <row r="259" spans="89:89" x14ac:dyDescent="0.5">
      <c r="CK259"/>
    </row>
    <row r="260" spans="89:89" x14ac:dyDescent="0.5">
      <c r="CK260"/>
    </row>
    <row r="261" spans="89:89" x14ac:dyDescent="0.5">
      <c r="CK261"/>
    </row>
    <row r="262" spans="89:89" x14ac:dyDescent="0.5">
      <c r="CK262"/>
    </row>
    <row r="263" spans="89:89" x14ac:dyDescent="0.5">
      <c r="CK263"/>
    </row>
    <row r="264" spans="89:89" x14ac:dyDescent="0.5">
      <c r="CK264"/>
    </row>
    <row r="265" spans="89:89" x14ac:dyDescent="0.5">
      <c r="CK265"/>
    </row>
    <row r="266" spans="89:89" x14ac:dyDescent="0.5">
      <c r="CK266"/>
    </row>
    <row r="267" spans="89:89" x14ac:dyDescent="0.5">
      <c r="CK267"/>
    </row>
    <row r="268" spans="89:89" x14ac:dyDescent="0.5">
      <c r="CK268"/>
    </row>
    <row r="269" spans="89:89" x14ac:dyDescent="0.5">
      <c r="CK269"/>
    </row>
    <row r="270" spans="89:89" x14ac:dyDescent="0.5">
      <c r="CK270"/>
    </row>
    <row r="271" spans="89:89" x14ac:dyDescent="0.5">
      <c r="CK271"/>
    </row>
    <row r="272" spans="89:89" x14ac:dyDescent="0.5">
      <c r="CK272"/>
    </row>
    <row r="273" spans="89:89" x14ac:dyDescent="0.5">
      <c r="CK273"/>
    </row>
    <row r="274" spans="89:89" x14ac:dyDescent="0.5">
      <c r="CK274"/>
    </row>
    <row r="275" spans="89:89" x14ac:dyDescent="0.5">
      <c r="CK275"/>
    </row>
    <row r="276" spans="89:89" x14ac:dyDescent="0.5">
      <c r="CK276"/>
    </row>
    <row r="277" spans="89:89" x14ac:dyDescent="0.5">
      <c r="CK277"/>
    </row>
    <row r="278" spans="89:89" x14ac:dyDescent="0.5">
      <c r="CK278"/>
    </row>
    <row r="279" spans="89:89" x14ac:dyDescent="0.5">
      <c r="CK279"/>
    </row>
    <row r="280" spans="89:89" x14ac:dyDescent="0.5">
      <c r="CK280"/>
    </row>
    <row r="281" spans="89:89" x14ac:dyDescent="0.5">
      <c r="CK281"/>
    </row>
    <row r="282" spans="89:89" x14ac:dyDescent="0.5">
      <c r="CK282"/>
    </row>
    <row r="283" spans="89:89" x14ac:dyDescent="0.5">
      <c r="CK283"/>
    </row>
    <row r="284" spans="89:89" x14ac:dyDescent="0.5">
      <c r="CK284"/>
    </row>
    <row r="285" spans="89:89" x14ac:dyDescent="0.5">
      <c r="CK285"/>
    </row>
    <row r="286" spans="89:89" x14ac:dyDescent="0.5">
      <c r="CK286"/>
    </row>
    <row r="287" spans="89:89" x14ac:dyDescent="0.5">
      <c r="CK287"/>
    </row>
    <row r="288" spans="89:89" x14ac:dyDescent="0.5">
      <c r="CK288"/>
    </row>
    <row r="289" spans="89:89" x14ac:dyDescent="0.5">
      <c r="CK289"/>
    </row>
    <row r="290" spans="89:89" x14ac:dyDescent="0.5">
      <c r="CK290"/>
    </row>
    <row r="291" spans="89:89" x14ac:dyDescent="0.5">
      <c r="CK291"/>
    </row>
    <row r="292" spans="89:89" x14ac:dyDescent="0.5">
      <c r="CK292"/>
    </row>
    <row r="293" spans="89:89" x14ac:dyDescent="0.5">
      <c r="CK293"/>
    </row>
    <row r="294" spans="89:89" x14ac:dyDescent="0.5">
      <c r="CK294"/>
    </row>
    <row r="295" spans="89:89" x14ac:dyDescent="0.5">
      <c r="CK295"/>
    </row>
    <row r="296" spans="89:89" x14ac:dyDescent="0.5">
      <c r="CK296"/>
    </row>
    <row r="297" spans="89:89" x14ac:dyDescent="0.5">
      <c r="CK297"/>
    </row>
    <row r="298" spans="89:89" x14ac:dyDescent="0.5">
      <c r="CK298"/>
    </row>
    <row r="299" spans="89:89" x14ac:dyDescent="0.5">
      <c r="CK299"/>
    </row>
    <row r="300" spans="89:89" x14ac:dyDescent="0.5">
      <c r="CK300"/>
    </row>
    <row r="301" spans="89:89" x14ac:dyDescent="0.5">
      <c r="CK301"/>
    </row>
    <row r="302" spans="89:89" x14ac:dyDescent="0.5">
      <c r="CK302"/>
    </row>
    <row r="303" spans="89:89" x14ac:dyDescent="0.5">
      <c r="CK303"/>
    </row>
    <row r="304" spans="89:89" x14ac:dyDescent="0.5">
      <c r="CK304"/>
    </row>
    <row r="305" spans="89:89" x14ac:dyDescent="0.5">
      <c r="CK305"/>
    </row>
    <row r="306" spans="89:89" x14ac:dyDescent="0.5">
      <c r="CK306"/>
    </row>
    <row r="307" spans="89:89" x14ac:dyDescent="0.5">
      <c r="CK307"/>
    </row>
    <row r="308" spans="89:89" x14ac:dyDescent="0.5">
      <c r="CK308"/>
    </row>
    <row r="309" spans="89:89" x14ac:dyDescent="0.5">
      <c r="CK309"/>
    </row>
    <row r="310" spans="89:89" x14ac:dyDescent="0.5">
      <c r="CK310"/>
    </row>
    <row r="311" spans="89:89" x14ac:dyDescent="0.5">
      <c r="CK311"/>
    </row>
    <row r="312" spans="89:89" x14ac:dyDescent="0.5">
      <c r="CK312"/>
    </row>
    <row r="313" spans="89:89" x14ac:dyDescent="0.5">
      <c r="CK313"/>
    </row>
    <row r="314" spans="89:89" x14ac:dyDescent="0.5">
      <c r="CK314"/>
    </row>
    <row r="315" spans="89:89" x14ac:dyDescent="0.5">
      <c r="CK315"/>
    </row>
    <row r="316" spans="89:89" x14ac:dyDescent="0.5">
      <c r="CK316"/>
    </row>
    <row r="317" spans="89:89" x14ac:dyDescent="0.5">
      <c r="CK317"/>
    </row>
    <row r="318" spans="89:89" x14ac:dyDescent="0.5">
      <c r="CK318"/>
    </row>
    <row r="319" spans="89:89" x14ac:dyDescent="0.5">
      <c r="CK319"/>
    </row>
    <row r="320" spans="89:89" x14ac:dyDescent="0.5">
      <c r="CK320"/>
    </row>
    <row r="321" spans="89:89" x14ac:dyDescent="0.5">
      <c r="CK321"/>
    </row>
    <row r="322" spans="89:89" x14ac:dyDescent="0.5">
      <c r="CK322"/>
    </row>
    <row r="323" spans="89:89" x14ac:dyDescent="0.5">
      <c r="CK323"/>
    </row>
    <row r="324" spans="89:89" x14ac:dyDescent="0.5">
      <c r="CK324"/>
    </row>
    <row r="325" spans="89:89" x14ac:dyDescent="0.5">
      <c r="CK325"/>
    </row>
    <row r="326" spans="89:89" x14ac:dyDescent="0.5">
      <c r="CK326"/>
    </row>
    <row r="327" spans="89:89" x14ac:dyDescent="0.5">
      <c r="CK327"/>
    </row>
    <row r="328" spans="89:89" x14ac:dyDescent="0.5">
      <c r="CK328"/>
    </row>
    <row r="329" spans="89:89" x14ac:dyDescent="0.5">
      <c r="CK329"/>
    </row>
    <row r="330" spans="89:89" x14ac:dyDescent="0.5">
      <c r="CK330"/>
    </row>
    <row r="331" spans="89:89" x14ac:dyDescent="0.5">
      <c r="CK331"/>
    </row>
    <row r="332" spans="89:89" x14ac:dyDescent="0.5">
      <c r="CK332"/>
    </row>
    <row r="333" spans="89:89" x14ac:dyDescent="0.5">
      <c r="CK333"/>
    </row>
    <row r="334" spans="89:89" x14ac:dyDescent="0.5">
      <c r="CK334"/>
    </row>
    <row r="335" spans="89:89" x14ac:dyDescent="0.5">
      <c r="CK335"/>
    </row>
    <row r="336" spans="89:89" x14ac:dyDescent="0.5">
      <c r="CK336"/>
    </row>
    <row r="337" spans="89:89" x14ac:dyDescent="0.5">
      <c r="CK337"/>
    </row>
    <row r="338" spans="89:89" x14ac:dyDescent="0.5">
      <c r="CK338"/>
    </row>
    <row r="339" spans="89:89" x14ac:dyDescent="0.5">
      <c r="CK339"/>
    </row>
    <row r="340" spans="89:89" x14ac:dyDescent="0.5">
      <c r="CK340"/>
    </row>
    <row r="341" spans="89:89" x14ac:dyDescent="0.5">
      <c r="CK341"/>
    </row>
    <row r="342" spans="89:89" x14ac:dyDescent="0.5">
      <c r="CK342"/>
    </row>
    <row r="343" spans="89:89" x14ac:dyDescent="0.5">
      <c r="CK343"/>
    </row>
    <row r="344" spans="89:89" x14ac:dyDescent="0.5">
      <c r="CK344"/>
    </row>
    <row r="345" spans="89:89" x14ac:dyDescent="0.5">
      <c r="CK345"/>
    </row>
    <row r="346" spans="89:89" x14ac:dyDescent="0.5">
      <c r="CK346"/>
    </row>
    <row r="347" spans="89:89" x14ac:dyDescent="0.5">
      <c r="CK347"/>
    </row>
    <row r="348" spans="89:89" x14ac:dyDescent="0.5">
      <c r="CK348"/>
    </row>
    <row r="349" spans="89:89" x14ac:dyDescent="0.5">
      <c r="CK349"/>
    </row>
    <row r="350" spans="89:89" x14ac:dyDescent="0.5">
      <c r="CK350"/>
    </row>
    <row r="351" spans="89:89" x14ac:dyDescent="0.5">
      <c r="CK351"/>
    </row>
    <row r="352" spans="89:89" x14ac:dyDescent="0.5">
      <c r="CK352"/>
    </row>
    <row r="353" spans="89:89" x14ac:dyDescent="0.5">
      <c r="CK353"/>
    </row>
    <row r="354" spans="89:89" x14ac:dyDescent="0.5">
      <c r="CK354"/>
    </row>
    <row r="355" spans="89:89" x14ac:dyDescent="0.5">
      <c r="CK355"/>
    </row>
    <row r="356" spans="89:89" x14ac:dyDescent="0.5">
      <c r="CK356"/>
    </row>
    <row r="357" spans="89:89" x14ac:dyDescent="0.5">
      <c r="CK357"/>
    </row>
    <row r="358" spans="89:89" x14ac:dyDescent="0.5">
      <c r="CK358"/>
    </row>
    <row r="359" spans="89:89" x14ac:dyDescent="0.5">
      <c r="CK359"/>
    </row>
    <row r="360" spans="89:89" x14ac:dyDescent="0.5">
      <c r="CK360"/>
    </row>
    <row r="361" spans="89:89" x14ac:dyDescent="0.5">
      <c r="CK361"/>
    </row>
    <row r="362" spans="89:89" x14ac:dyDescent="0.5">
      <c r="CK362"/>
    </row>
    <row r="363" spans="89:89" x14ac:dyDescent="0.5">
      <c r="CK363"/>
    </row>
    <row r="364" spans="89:89" x14ac:dyDescent="0.5">
      <c r="CK364"/>
    </row>
    <row r="365" spans="89:89" x14ac:dyDescent="0.5">
      <c r="CK365"/>
    </row>
    <row r="366" spans="89:89" x14ac:dyDescent="0.5">
      <c r="CK366"/>
    </row>
    <row r="367" spans="89:89" x14ac:dyDescent="0.5">
      <c r="CK367"/>
    </row>
    <row r="368" spans="89:89" x14ac:dyDescent="0.5">
      <c r="CK368"/>
    </row>
    <row r="369" spans="89:89" x14ac:dyDescent="0.5">
      <c r="CK369"/>
    </row>
    <row r="370" spans="89:89" x14ac:dyDescent="0.5">
      <c r="CK370"/>
    </row>
    <row r="371" spans="89:89" x14ac:dyDescent="0.5">
      <c r="CK371"/>
    </row>
    <row r="372" spans="89:89" x14ac:dyDescent="0.5">
      <c r="CK372"/>
    </row>
    <row r="373" spans="89:89" x14ac:dyDescent="0.5">
      <c r="CK373"/>
    </row>
    <row r="374" spans="89:89" x14ac:dyDescent="0.5">
      <c r="CK374"/>
    </row>
    <row r="375" spans="89:89" x14ac:dyDescent="0.5">
      <c r="CK375"/>
    </row>
    <row r="376" spans="89:89" x14ac:dyDescent="0.5">
      <c r="CK376"/>
    </row>
    <row r="377" spans="89:89" x14ac:dyDescent="0.5">
      <c r="CK377"/>
    </row>
    <row r="378" spans="89:89" x14ac:dyDescent="0.5">
      <c r="CK378"/>
    </row>
    <row r="379" spans="89:89" x14ac:dyDescent="0.5">
      <c r="CK379"/>
    </row>
    <row r="380" spans="89:89" x14ac:dyDescent="0.5">
      <c r="CK380"/>
    </row>
    <row r="381" spans="89:89" x14ac:dyDescent="0.5">
      <c r="CK381"/>
    </row>
    <row r="382" spans="89:89" x14ac:dyDescent="0.5">
      <c r="CK382"/>
    </row>
    <row r="383" spans="89:89" x14ac:dyDescent="0.5">
      <c r="CK383"/>
    </row>
    <row r="384" spans="89:89" x14ac:dyDescent="0.5">
      <c r="CK384"/>
    </row>
    <row r="385" spans="89:89" x14ac:dyDescent="0.5">
      <c r="CK385"/>
    </row>
    <row r="386" spans="89:89" x14ac:dyDescent="0.5">
      <c r="CK386"/>
    </row>
    <row r="387" spans="89:89" x14ac:dyDescent="0.5">
      <c r="CK387"/>
    </row>
    <row r="388" spans="89:89" x14ac:dyDescent="0.5">
      <c r="CK388"/>
    </row>
    <row r="389" spans="89:89" x14ac:dyDescent="0.5">
      <c r="CK389"/>
    </row>
    <row r="390" spans="89:89" x14ac:dyDescent="0.5">
      <c r="CK390"/>
    </row>
    <row r="391" spans="89:89" x14ac:dyDescent="0.5">
      <c r="CK391"/>
    </row>
    <row r="392" spans="89:89" x14ac:dyDescent="0.5">
      <c r="CK392"/>
    </row>
    <row r="393" spans="89:89" x14ac:dyDescent="0.5">
      <c r="CK393"/>
    </row>
    <row r="394" spans="89:89" x14ac:dyDescent="0.5">
      <c r="CK394"/>
    </row>
    <row r="395" spans="89:89" x14ac:dyDescent="0.5">
      <c r="CK395"/>
    </row>
    <row r="396" spans="89:89" x14ac:dyDescent="0.5">
      <c r="CK396"/>
    </row>
    <row r="397" spans="89:89" x14ac:dyDescent="0.5">
      <c r="CK397"/>
    </row>
    <row r="398" spans="89:89" x14ac:dyDescent="0.5">
      <c r="CK398"/>
    </row>
    <row r="399" spans="89:89" x14ac:dyDescent="0.5">
      <c r="CK399"/>
    </row>
    <row r="400" spans="89:89" x14ac:dyDescent="0.5">
      <c r="CK400"/>
    </row>
    <row r="401" spans="89:89" x14ac:dyDescent="0.5">
      <c r="CK401"/>
    </row>
    <row r="402" spans="89:89" x14ac:dyDescent="0.5">
      <c r="CK402"/>
    </row>
    <row r="403" spans="89:89" x14ac:dyDescent="0.5">
      <c r="CK403"/>
    </row>
    <row r="404" spans="89:89" x14ac:dyDescent="0.5">
      <c r="CK404"/>
    </row>
    <row r="405" spans="89:89" x14ac:dyDescent="0.5">
      <c r="CK405"/>
    </row>
    <row r="406" spans="89:89" x14ac:dyDescent="0.5">
      <c r="CK406"/>
    </row>
    <row r="407" spans="89:89" x14ac:dyDescent="0.5">
      <c r="CK407"/>
    </row>
    <row r="408" spans="89:89" x14ac:dyDescent="0.5">
      <c r="CK408"/>
    </row>
    <row r="409" spans="89:89" x14ac:dyDescent="0.5">
      <c r="CK409"/>
    </row>
    <row r="410" spans="89:89" x14ac:dyDescent="0.5">
      <c r="CK410"/>
    </row>
    <row r="411" spans="89:89" x14ac:dyDescent="0.5">
      <c r="CK411"/>
    </row>
    <row r="412" spans="89:89" x14ac:dyDescent="0.5">
      <c r="CK412"/>
    </row>
    <row r="413" spans="89:89" x14ac:dyDescent="0.5">
      <c r="CK413"/>
    </row>
    <row r="414" spans="89:89" x14ac:dyDescent="0.5">
      <c r="CK414"/>
    </row>
    <row r="415" spans="89:89" x14ac:dyDescent="0.5">
      <c r="CK415"/>
    </row>
    <row r="416" spans="89:89" x14ac:dyDescent="0.5">
      <c r="CK416"/>
    </row>
    <row r="417" spans="89:89" x14ac:dyDescent="0.5">
      <c r="CK417"/>
    </row>
    <row r="418" spans="89:89" x14ac:dyDescent="0.5">
      <c r="CK418"/>
    </row>
    <row r="419" spans="89:89" x14ac:dyDescent="0.5">
      <c r="CK419"/>
    </row>
    <row r="420" spans="89:89" x14ac:dyDescent="0.5">
      <c r="CK420"/>
    </row>
    <row r="421" spans="89:89" x14ac:dyDescent="0.5">
      <c r="CK421"/>
    </row>
    <row r="422" spans="89:89" x14ac:dyDescent="0.5">
      <c r="CK422"/>
    </row>
    <row r="423" spans="89:89" x14ac:dyDescent="0.5">
      <c r="CK423"/>
    </row>
    <row r="424" spans="89:89" x14ac:dyDescent="0.5">
      <c r="CK424"/>
    </row>
    <row r="425" spans="89:89" x14ac:dyDescent="0.5">
      <c r="CK425"/>
    </row>
    <row r="426" spans="89:89" x14ac:dyDescent="0.5">
      <c r="CK426"/>
    </row>
    <row r="427" spans="89:89" x14ac:dyDescent="0.5">
      <c r="CK427"/>
    </row>
    <row r="428" spans="89:89" x14ac:dyDescent="0.5">
      <c r="CK428"/>
    </row>
    <row r="429" spans="89:89" x14ac:dyDescent="0.5">
      <c r="CK429"/>
    </row>
    <row r="430" spans="89:89" x14ac:dyDescent="0.5">
      <c r="CK430"/>
    </row>
    <row r="431" spans="89:89" x14ac:dyDescent="0.5">
      <c r="CK431"/>
    </row>
    <row r="432" spans="89:89" x14ac:dyDescent="0.5">
      <c r="CK432"/>
    </row>
    <row r="433" spans="89:89" x14ac:dyDescent="0.5">
      <c r="CK433"/>
    </row>
    <row r="434" spans="89:89" x14ac:dyDescent="0.5">
      <c r="CK434"/>
    </row>
    <row r="435" spans="89:89" x14ac:dyDescent="0.5">
      <c r="CK435"/>
    </row>
    <row r="436" spans="89:89" x14ac:dyDescent="0.5">
      <c r="CK436"/>
    </row>
    <row r="437" spans="89:89" x14ac:dyDescent="0.5">
      <c r="CK437"/>
    </row>
    <row r="438" spans="89:89" x14ac:dyDescent="0.5">
      <c r="CK438"/>
    </row>
    <row r="439" spans="89:89" x14ac:dyDescent="0.5">
      <c r="CK439"/>
    </row>
    <row r="440" spans="89:89" x14ac:dyDescent="0.5">
      <c r="CK440"/>
    </row>
    <row r="441" spans="89:89" x14ac:dyDescent="0.5">
      <c r="CK441"/>
    </row>
    <row r="442" spans="89:89" x14ac:dyDescent="0.5">
      <c r="CK442"/>
    </row>
    <row r="443" spans="89:89" x14ac:dyDescent="0.5">
      <c r="CK443"/>
    </row>
    <row r="444" spans="89:89" x14ac:dyDescent="0.5">
      <c r="CK444"/>
    </row>
    <row r="445" spans="89:89" x14ac:dyDescent="0.5">
      <c r="CK445"/>
    </row>
    <row r="446" spans="89:89" x14ac:dyDescent="0.5">
      <c r="CK446"/>
    </row>
    <row r="447" spans="89:89" x14ac:dyDescent="0.5">
      <c r="CK447"/>
    </row>
    <row r="448" spans="89:89" x14ac:dyDescent="0.5">
      <c r="CK448"/>
    </row>
    <row r="449" spans="89:89" x14ac:dyDescent="0.5">
      <c r="CK449"/>
    </row>
    <row r="450" spans="89:89" x14ac:dyDescent="0.5">
      <c r="CK450"/>
    </row>
    <row r="451" spans="89:89" x14ac:dyDescent="0.5">
      <c r="CK451"/>
    </row>
    <row r="452" spans="89:89" x14ac:dyDescent="0.5">
      <c r="CK452"/>
    </row>
    <row r="453" spans="89:89" x14ac:dyDescent="0.5">
      <c r="CK453"/>
    </row>
    <row r="454" spans="89:89" x14ac:dyDescent="0.5">
      <c r="CK454"/>
    </row>
    <row r="455" spans="89:89" x14ac:dyDescent="0.5">
      <c r="CK455"/>
    </row>
    <row r="456" spans="89:89" x14ac:dyDescent="0.5">
      <c r="CK456"/>
    </row>
    <row r="457" spans="89:89" x14ac:dyDescent="0.5">
      <c r="CK457"/>
    </row>
    <row r="458" spans="89:89" x14ac:dyDescent="0.5">
      <c r="CK458"/>
    </row>
    <row r="459" spans="89:89" x14ac:dyDescent="0.5">
      <c r="CK459"/>
    </row>
    <row r="460" spans="89:89" x14ac:dyDescent="0.5">
      <c r="CK460"/>
    </row>
    <row r="461" spans="89:89" x14ac:dyDescent="0.5">
      <c r="CK461"/>
    </row>
    <row r="462" spans="89:89" x14ac:dyDescent="0.5">
      <c r="CK462"/>
    </row>
    <row r="463" spans="89:89" x14ac:dyDescent="0.5">
      <c r="CK463"/>
    </row>
    <row r="464" spans="89:89" x14ac:dyDescent="0.5">
      <c r="CK464"/>
    </row>
    <row r="465" spans="89:89" x14ac:dyDescent="0.5">
      <c r="CK465"/>
    </row>
    <row r="466" spans="89:89" x14ac:dyDescent="0.5">
      <c r="CK466"/>
    </row>
    <row r="467" spans="89:89" x14ac:dyDescent="0.5">
      <c r="CK467"/>
    </row>
    <row r="468" spans="89:89" x14ac:dyDescent="0.5">
      <c r="CK468"/>
    </row>
    <row r="469" spans="89:89" x14ac:dyDescent="0.5">
      <c r="CK469"/>
    </row>
    <row r="470" spans="89:89" x14ac:dyDescent="0.5">
      <c r="CK470"/>
    </row>
    <row r="471" spans="89:89" x14ac:dyDescent="0.5">
      <c r="CK471"/>
    </row>
    <row r="472" spans="89:89" x14ac:dyDescent="0.5">
      <c r="CK472"/>
    </row>
    <row r="473" spans="89:89" x14ac:dyDescent="0.5">
      <c r="CK473"/>
    </row>
    <row r="474" spans="89:89" x14ac:dyDescent="0.5">
      <c r="CK474"/>
    </row>
    <row r="475" spans="89:89" x14ac:dyDescent="0.5">
      <c r="CK475"/>
    </row>
    <row r="476" spans="89:89" x14ac:dyDescent="0.5">
      <c r="CK476"/>
    </row>
    <row r="477" spans="89:89" x14ac:dyDescent="0.5">
      <c r="CK477"/>
    </row>
    <row r="478" spans="89:89" x14ac:dyDescent="0.5">
      <c r="CK478"/>
    </row>
    <row r="479" spans="89:89" x14ac:dyDescent="0.5">
      <c r="CK479"/>
    </row>
    <row r="480" spans="89:89" x14ac:dyDescent="0.5">
      <c r="CK480"/>
    </row>
    <row r="481" spans="89:89" x14ac:dyDescent="0.5">
      <c r="CK481"/>
    </row>
    <row r="482" spans="89:89" x14ac:dyDescent="0.5">
      <c r="CK482"/>
    </row>
    <row r="483" spans="89:89" x14ac:dyDescent="0.5">
      <c r="CK483"/>
    </row>
    <row r="484" spans="89:89" x14ac:dyDescent="0.5">
      <c r="CK484"/>
    </row>
    <row r="485" spans="89:89" x14ac:dyDescent="0.5">
      <c r="CK485"/>
    </row>
    <row r="486" spans="89:89" x14ac:dyDescent="0.5">
      <c r="CK486"/>
    </row>
    <row r="487" spans="89:89" x14ac:dyDescent="0.5">
      <c r="CK487"/>
    </row>
    <row r="488" spans="89:89" x14ac:dyDescent="0.5">
      <c r="CK488"/>
    </row>
    <row r="489" spans="89:89" x14ac:dyDescent="0.5">
      <c r="CK489"/>
    </row>
    <row r="490" spans="89:89" x14ac:dyDescent="0.5">
      <c r="CK490"/>
    </row>
    <row r="491" spans="89:89" x14ac:dyDescent="0.5">
      <c r="CK491"/>
    </row>
    <row r="492" spans="89:89" x14ac:dyDescent="0.5">
      <c r="CK492"/>
    </row>
    <row r="493" spans="89:89" x14ac:dyDescent="0.5">
      <c r="CK493"/>
    </row>
    <row r="494" spans="89:89" x14ac:dyDescent="0.5">
      <c r="CK494"/>
    </row>
    <row r="495" spans="89:89" x14ac:dyDescent="0.5">
      <c r="CK495"/>
    </row>
    <row r="496" spans="89:89" x14ac:dyDescent="0.5">
      <c r="CK496"/>
    </row>
    <row r="497" spans="89:89" x14ac:dyDescent="0.5">
      <c r="CK497"/>
    </row>
    <row r="498" spans="89:89" x14ac:dyDescent="0.5">
      <c r="CK498"/>
    </row>
    <row r="499" spans="89:89" x14ac:dyDescent="0.5">
      <c r="CK499"/>
    </row>
    <row r="500" spans="89:89" x14ac:dyDescent="0.5">
      <c r="CK500"/>
    </row>
    <row r="501" spans="89:89" x14ac:dyDescent="0.5">
      <c r="CK501"/>
    </row>
    <row r="502" spans="89:89" x14ac:dyDescent="0.5">
      <c r="CK502"/>
    </row>
    <row r="503" spans="89:89" x14ac:dyDescent="0.5">
      <c r="CK503"/>
    </row>
    <row r="504" spans="89:89" x14ac:dyDescent="0.5">
      <c r="CK504"/>
    </row>
    <row r="505" spans="89:89" x14ac:dyDescent="0.5">
      <c r="CK505"/>
    </row>
    <row r="506" spans="89:89" x14ac:dyDescent="0.5">
      <c r="CK506"/>
    </row>
    <row r="507" spans="89:89" x14ac:dyDescent="0.5">
      <c r="CK507"/>
    </row>
    <row r="508" spans="89:89" x14ac:dyDescent="0.5">
      <c r="CK508"/>
    </row>
    <row r="509" spans="89:89" x14ac:dyDescent="0.5">
      <c r="CK509"/>
    </row>
    <row r="510" spans="89:89" x14ac:dyDescent="0.5">
      <c r="CK510"/>
    </row>
    <row r="511" spans="89:89" x14ac:dyDescent="0.5">
      <c r="CK511"/>
    </row>
    <row r="512" spans="89:89" x14ac:dyDescent="0.5">
      <c r="CK512"/>
    </row>
    <row r="513" spans="89:89" x14ac:dyDescent="0.5">
      <c r="CK513"/>
    </row>
    <row r="514" spans="89:89" x14ac:dyDescent="0.5">
      <c r="CK514"/>
    </row>
    <row r="515" spans="89:89" x14ac:dyDescent="0.5">
      <c r="CK515"/>
    </row>
    <row r="516" spans="89:89" x14ac:dyDescent="0.5">
      <c r="CK516"/>
    </row>
    <row r="517" spans="89:89" x14ac:dyDescent="0.5">
      <c r="CK517"/>
    </row>
    <row r="518" spans="89:89" x14ac:dyDescent="0.5">
      <c r="CK518"/>
    </row>
    <row r="519" spans="89:89" x14ac:dyDescent="0.5">
      <c r="CK519"/>
    </row>
    <row r="520" spans="89:89" x14ac:dyDescent="0.5">
      <c r="CK520"/>
    </row>
    <row r="521" spans="89:89" x14ac:dyDescent="0.5">
      <c r="CK521"/>
    </row>
    <row r="522" spans="89:89" x14ac:dyDescent="0.5">
      <c r="CK522"/>
    </row>
    <row r="523" spans="89:89" x14ac:dyDescent="0.5">
      <c r="CK523"/>
    </row>
    <row r="524" spans="89:89" x14ac:dyDescent="0.5">
      <c r="CK524"/>
    </row>
    <row r="525" spans="89:89" x14ac:dyDescent="0.5">
      <c r="CK525"/>
    </row>
    <row r="526" spans="89:89" x14ac:dyDescent="0.5">
      <c r="CK526"/>
    </row>
    <row r="527" spans="89:89" x14ac:dyDescent="0.5">
      <c r="CK527"/>
    </row>
    <row r="528" spans="89:89" x14ac:dyDescent="0.5">
      <c r="CK528"/>
    </row>
    <row r="529" spans="89:89" x14ac:dyDescent="0.5">
      <c r="CK529"/>
    </row>
    <row r="530" spans="89:89" x14ac:dyDescent="0.5">
      <c r="CK530"/>
    </row>
    <row r="531" spans="89:89" x14ac:dyDescent="0.5">
      <c r="CK531"/>
    </row>
    <row r="532" spans="89:89" x14ac:dyDescent="0.5">
      <c r="CK532"/>
    </row>
    <row r="533" spans="89:89" x14ac:dyDescent="0.5">
      <c r="CK533"/>
    </row>
    <row r="534" spans="89:89" x14ac:dyDescent="0.5">
      <c r="CK534"/>
    </row>
    <row r="535" spans="89:89" x14ac:dyDescent="0.5">
      <c r="CK535"/>
    </row>
    <row r="536" spans="89:89" x14ac:dyDescent="0.5">
      <c r="CK536"/>
    </row>
    <row r="537" spans="89:89" x14ac:dyDescent="0.5">
      <c r="CK537"/>
    </row>
    <row r="538" spans="89:89" x14ac:dyDescent="0.5">
      <c r="CK538"/>
    </row>
    <row r="539" spans="89:89" x14ac:dyDescent="0.5">
      <c r="CK539"/>
    </row>
    <row r="540" spans="89:89" x14ac:dyDescent="0.5">
      <c r="CK540"/>
    </row>
    <row r="541" spans="89:89" x14ac:dyDescent="0.5">
      <c r="CK541"/>
    </row>
    <row r="542" spans="89:89" x14ac:dyDescent="0.5">
      <c r="CK542"/>
    </row>
    <row r="543" spans="89:89" x14ac:dyDescent="0.5">
      <c r="CK543"/>
    </row>
    <row r="544" spans="89:89" x14ac:dyDescent="0.5">
      <c r="CK544"/>
    </row>
    <row r="545" spans="89:89" x14ac:dyDescent="0.5">
      <c r="CK545"/>
    </row>
    <row r="546" spans="89:89" x14ac:dyDescent="0.5">
      <c r="CK546"/>
    </row>
    <row r="547" spans="89:89" x14ac:dyDescent="0.5">
      <c r="CK547"/>
    </row>
    <row r="548" spans="89:89" x14ac:dyDescent="0.5">
      <c r="CK548"/>
    </row>
    <row r="549" spans="89:89" x14ac:dyDescent="0.5">
      <c r="CK549"/>
    </row>
    <row r="550" spans="89:89" x14ac:dyDescent="0.5">
      <c r="CK550"/>
    </row>
    <row r="551" spans="89:89" x14ac:dyDescent="0.5">
      <c r="CK551"/>
    </row>
    <row r="552" spans="89:89" x14ac:dyDescent="0.5">
      <c r="CK552"/>
    </row>
    <row r="553" spans="89:89" x14ac:dyDescent="0.5">
      <c r="CK553"/>
    </row>
    <row r="554" spans="89:89" x14ac:dyDescent="0.5">
      <c r="CK554"/>
    </row>
    <row r="555" spans="89:89" x14ac:dyDescent="0.5">
      <c r="CK555"/>
    </row>
    <row r="556" spans="89:89" x14ac:dyDescent="0.5">
      <c r="CK556"/>
    </row>
    <row r="557" spans="89:89" x14ac:dyDescent="0.5">
      <c r="CK557"/>
    </row>
    <row r="558" spans="89:89" x14ac:dyDescent="0.5">
      <c r="CK558"/>
    </row>
    <row r="559" spans="89:89" x14ac:dyDescent="0.5">
      <c r="CK559"/>
    </row>
    <row r="560" spans="89:89" x14ac:dyDescent="0.5">
      <c r="CK560"/>
    </row>
    <row r="561" spans="89:89" x14ac:dyDescent="0.5">
      <c r="CK561"/>
    </row>
    <row r="562" spans="89:89" x14ac:dyDescent="0.5">
      <c r="CK562"/>
    </row>
    <row r="563" spans="89:89" x14ac:dyDescent="0.5">
      <c r="CK563"/>
    </row>
    <row r="564" spans="89:89" x14ac:dyDescent="0.5">
      <c r="CK564"/>
    </row>
    <row r="565" spans="89:89" x14ac:dyDescent="0.5">
      <c r="CK565"/>
    </row>
    <row r="566" spans="89:89" x14ac:dyDescent="0.5">
      <c r="CK566"/>
    </row>
    <row r="567" spans="89:89" x14ac:dyDescent="0.5">
      <c r="CK567"/>
    </row>
    <row r="568" spans="89:89" x14ac:dyDescent="0.5">
      <c r="CK568"/>
    </row>
    <row r="569" spans="89:89" x14ac:dyDescent="0.5">
      <c r="CK569"/>
    </row>
    <row r="570" spans="89:89" x14ac:dyDescent="0.5">
      <c r="CK570"/>
    </row>
    <row r="571" spans="89:89" x14ac:dyDescent="0.5">
      <c r="CK571"/>
    </row>
    <row r="572" spans="89:89" x14ac:dyDescent="0.5">
      <c r="CK572"/>
    </row>
    <row r="573" spans="89:89" x14ac:dyDescent="0.5">
      <c r="CK573"/>
    </row>
    <row r="574" spans="89:89" x14ac:dyDescent="0.5">
      <c r="CK574"/>
    </row>
    <row r="575" spans="89:89" x14ac:dyDescent="0.5">
      <c r="CK575"/>
    </row>
    <row r="576" spans="89:89" x14ac:dyDescent="0.5">
      <c r="CK576"/>
    </row>
    <row r="577" spans="89:89" x14ac:dyDescent="0.5">
      <c r="CK577"/>
    </row>
    <row r="578" spans="89:89" x14ac:dyDescent="0.5">
      <c r="CK578"/>
    </row>
    <row r="579" spans="89:89" x14ac:dyDescent="0.5">
      <c r="CK579"/>
    </row>
    <row r="580" spans="89:89" x14ac:dyDescent="0.5">
      <c r="CK580"/>
    </row>
    <row r="581" spans="89:89" x14ac:dyDescent="0.5">
      <c r="CK581"/>
    </row>
    <row r="582" spans="89:89" x14ac:dyDescent="0.5">
      <c r="CK582"/>
    </row>
    <row r="583" spans="89:89" x14ac:dyDescent="0.5">
      <c r="CK583"/>
    </row>
    <row r="584" spans="89:89" x14ac:dyDescent="0.5">
      <c r="CK584"/>
    </row>
    <row r="585" spans="89:89" x14ac:dyDescent="0.5">
      <c r="CK585"/>
    </row>
    <row r="586" spans="89:89" x14ac:dyDescent="0.5">
      <c r="CK586"/>
    </row>
    <row r="587" spans="89:89" x14ac:dyDescent="0.5">
      <c r="CK587"/>
    </row>
    <row r="588" spans="89:89" x14ac:dyDescent="0.5">
      <c r="CK588"/>
    </row>
    <row r="589" spans="89:89" x14ac:dyDescent="0.5">
      <c r="CK589"/>
    </row>
    <row r="590" spans="89:89" x14ac:dyDescent="0.5">
      <c r="CK590"/>
    </row>
    <row r="591" spans="89:89" x14ac:dyDescent="0.5">
      <c r="CK591"/>
    </row>
    <row r="592" spans="89:89" x14ac:dyDescent="0.5">
      <c r="CK592"/>
    </row>
    <row r="593" spans="89:89" x14ac:dyDescent="0.5">
      <c r="CK593"/>
    </row>
    <row r="594" spans="89:89" x14ac:dyDescent="0.5">
      <c r="CK594"/>
    </row>
    <row r="595" spans="89:89" x14ac:dyDescent="0.5">
      <c r="CK595"/>
    </row>
    <row r="596" spans="89:89" x14ac:dyDescent="0.5">
      <c r="CK596"/>
    </row>
    <row r="597" spans="89:89" x14ac:dyDescent="0.5">
      <c r="CK597"/>
    </row>
    <row r="598" spans="89:89" x14ac:dyDescent="0.5">
      <c r="CK598"/>
    </row>
    <row r="599" spans="89:89" x14ac:dyDescent="0.5">
      <c r="CK599"/>
    </row>
    <row r="600" spans="89:89" x14ac:dyDescent="0.5">
      <c r="CK600"/>
    </row>
    <row r="601" spans="89:89" x14ac:dyDescent="0.5">
      <c r="CK601"/>
    </row>
    <row r="602" spans="89:89" x14ac:dyDescent="0.5">
      <c r="CK602"/>
    </row>
    <row r="603" spans="89:89" x14ac:dyDescent="0.5">
      <c r="CK603"/>
    </row>
    <row r="604" spans="89:89" x14ac:dyDescent="0.5">
      <c r="CK604"/>
    </row>
    <row r="605" spans="89:89" x14ac:dyDescent="0.5">
      <c r="CK605"/>
    </row>
    <row r="606" spans="89:89" x14ac:dyDescent="0.5">
      <c r="CK606"/>
    </row>
    <row r="607" spans="89:89" x14ac:dyDescent="0.5">
      <c r="CK607"/>
    </row>
    <row r="608" spans="89:89" x14ac:dyDescent="0.5">
      <c r="CK608"/>
    </row>
    <row r="609" spans="89:89" x14ac:dyDescent="0.5">
      <c r="CK609"/>
    </row>
    <row r="610" spans="89:89" x14ac:dyDescent="0.5">
      <c r="CK610"/>
    </row>
    <row r="611" spans="89:89" x14ac:dyDescent="0.5">
      <c r="CK611"/>
    </row>
    <row r="612" spans="89:89" x14ac:dyDescent="0.5">
      <c r="CK612"/>
    </row>
    <row r="613" spans="89:89" x14ac:dyDescent="0.5">
      <c r="CK613"/>
    </row>
    <row r="614" spans="89:89" x14ac:dyDescent="0.5">
      <c r="CK614"/>
    </row>
    <row r="615" spans="89:89" x14ac:dyDescent="0.5">
      <c r="CK615"/>
    </row>
    <row r="616" spans="89:89" x14ac:dyDescent="0.5">
      <c r="CK616"/>
    </row>
    <row r="617" spans="89:89" x14ac:dyDescent="0.5">
      <c r="CK617"/>
    </row>
    <row r="618" spans="89:89" x14ac:dyDescent="0.5">
      <c r="CK618"/>
    </row>
    <row r="619" spans="89:89" x14ac:dyDescent="0.5">
      <c r="CK619"/>
    </row>
    <row r="620" spans="89:89" x14ac:dyDescent="0.5">
      <c r="CK620"/>
    </row>
    <row r="621" spans="89:89" x14ac:dyDescent="0.5">
      <c r="CK621"/>
    </row>
    <row r="622" spans="89:89" x14ac:dyDescent="0.5">
      <c r="CK622"/>
    </row>
    <row r="623" spans="89:89" x14ac:dyDescent="0.5">
      <c r="CK623"/>
    </row>
    <row r="624" spans="89:89" x14ac:dyDescent="0.5">
      <c r="CK624"/>
    </row>
    <row r="625" spans="89:89" x14ac:dyDescent="0.5">
      <c r="CK625"/>
    </row>
    <row r="626" spans="89:89" x14ac:dyDescent="0.5">
      <c r="CK626"/>
    </row>
    <row r="627" spans="89:89" x14ac:dyDescent="0.5">
      <c r="CK627"/>
    </row>
    <row r="628" spans="89:89" x14ac:dyDescent="0.5">
      <c r="CK628"/>
    </row>
    <row r="629" spans="89:89" x14ac:dyDescent="0.5">
      <c r="CK629"/>
    </row>
    <row r="630" spans="89:89" x14ac:dyDescent="0.5">
      <c r="CK630"/>
    </row>
    <row r="631" spans="89:89" x14ac:dyDescent="0.5">
      <c r="CK631"/>
    </row>
    <row r="632" spans="89:89" x14ac:dyDescent="0.5">
      <c r="CK632"/>
    </row>
    <row r="633" spans="89:89" x14ac:dyDescent="0.5">
      <c r="CK633"/>
    </row>
    <row r="634" spans="89:89" x14ac:dyDescent="0.5">
      <c r="CK634"/>
    </row>
    <row r="635" spans="89:89" x14ac:dyDescent="0.5">
      <c r="CK635"/>
    </row>
    <row r="636" spans="89:89" x14ac:dyDescent="0.5">
      <c r="CK636"/>
    </row>
    <row r="637" spans="89:89" x14ac:dyDescent="0.5">
      <c r="CK637"/>
    </row>
    <row r="638" spans="89:89" x14ac:dyDescent="0.5">
      <c r="CK638"/>
    </row>
    <row r="639" spans="89:89" x14ac:dyDescent="0.5">
      <c r="CK639"/>
    </row>
    <row r="640" spans="89:89" x14ac:dyDescent="0.5">
      <c r="CK640"/>
    </row>
    <row r="641" spans="89:89" x14ac:dyDescent="0.5">
      <c r="CK641"/>
    </row>
    <row r="642" spans="89:89" x14ac:dyDescent="0.5">
      <c r="CK642"/>
    </row>
    <row r="643" spans="89:89" x14ac:dyDescent="0.5">
      <c r="CK643"/>
    </row>
    <row r="644" spans="89:89" x14ac:dyDescent="0.5">
      <c r="CK644"/>
    </row>
    <row r="645" spans="89:89" x14ac:dyDescent="0.5">
      <c r="CK645"/>
    </row>
    <row r="646" spans="89:89" x14ac:dyDescent="0.5">
      <c r="CK646"/>
    </row>
    <row r="647" spans="89:89" x14ac:dyDescent="0.5">
      <c r="CK647"/>
    </row>
    <row r="648" spans="89:89" x14ac:dyDescent="0.5">
      <c r="CK648"/>
    </row>
    <row r="649" spans="89:89" x14ac:dyDescent="0.5">
      <c r="CK649"/>
    </row>
    <row r="650" spans="89:89" x14ac:dyDescent="0.5">
      <c r="CK650"/>
    </row>
    <row r="651" spans="89:89" x14ac:dyDescent="0.5">
      <c r="CK651"/>
    </row>
    <row r="652" spans="89:89" x14ac:dyDescent="0.5">
      <c r="CK652"/>
    </row>
    <row r="653" spans="89:89" x14ac:dyDescent="0.5">
      <c r="CK653"/>
    </row>
    <row r="654" spans="89:89" x14ac:dyDescent="0.5">
      <c r="CK654"/>
    </row>
    <row r="655" spans="89:89" x14ac:dyDescent="0.5">
      <c r="CK655"/>
    </row>
    <row r="656" spans="89:89" x14ac:dyDescent="0.5">
      <c r="CK656"/>
    </row>
    <row r="657" spans="89:89" x14ac:dyDescent="0.5">
      <c r="CK657"/>
    </row>
    <row r="658" spans="89:89" x14ac:dyDescent="0.5">
      <c r="CK658"/>
    </row>
    <row r="659" spans="89:89" x14ac:dyDescent="0.5">
      <c r="CK659"/>
    </row>
    <row r="660" spans="89:89" x14ac:dyDescent="0.5">
      <c r="CK660"/>
    </row>
    <row r="661" spans="89:89" x14ac:dyDescent="0.5">
      <c r="CK661"/>
    </row>
    <row r="662" spans="89:89" x14ac:dyDescent="0.5">
      <c r="CK662"/>
    </row>
    <row r="663" spans="89:89" x14ac:dyDescent="0.5">
      <c r="CK663"/>
    </row>
    <row r="664" spans="89:89" x14ac:dyDescent="0.5">
      <c r="CK664"/>
    </row>
    <row r="665" spans="89:89" x14ac:dyDescent="0.5">
      <c r="CK665"/>
    </row>
    <row r="666" spans="89:89" x14ac:dyDescent="0.5">
      <c r="CK666"/>
    </row>
    <row r="667" spans="89:89" x14ac:dyDescent="0.5">
      <c r="CK667"/>
    </row>
    <row r="668" spans="89:89" x14ac:dyDescent="0.5">
      <c r="CK668"/>
    </row>
    <row r="669" spans="89:89" x14ac:dyDescent="0.5">
      <c r="CK669"/>
    </row>
    <row r="670" spans="89:89" x14ac:dyDescent="0.5">
      <c r="CK670"/>
    </row>
    <row r="671" spans="89:89" x14ac:dyDescent="0.5">
      <c r="CK671"/>
    </row>
    <row r="672" spans="89:89" x14ac:dyDescent="0.5">
      <c r="CK672"/>
    </row>
    <row r="673" spans="89:89" x14ac:dyDescent="0.5">
      <c r="CK673"/>
    </row>
    <row r="674" spans="89:89" x14ac:dyDescent="0.5">
      <c r="CK674"/>
    </row>
    <row r="675" spans="89:89" x14ac:dyDescent="0.5">
      <c r="CK675"/>
    </row>
    <row r="676" spans="89:89" x14ac:dyDescent="0.5">
      <c r="CK676"/>
    </row>
    <row r="677" spans="89:89" x14ac:dyDescent="0.5">
      <c r="CK677"/>
    </row>
    <row r="678" spans="89:89" x14ac:dyDescent="0.5">
      <c r="CK678"/>
    </row>
    <row r="679" spans="89:89" x14ac:dyDescent="0.5">
      <c r="CK679"/>
    </row>
    <row r="680" spans="89:89" x14ac:dyDescent="0.5">
      <c r="CK680"/>
    </row>
    <row r="681" spans="89:89" x14ac:dyDescent="0.5">
      <c r="CK681"/>
    </row>
    <row r="682" spans="89:89" x14ac:dyDescent="0.5">
      <c r="CK682"/>
    </row>
    <row r="683" spans="89:89" x14ac:dyDescent="0.5">
      <c r="CK683"/>
    </row>
    <row r="684" spans="89:89" x14ac:dyDescent="0.5">
      <c r="CK684"/>
    </row>
    <row r="685" spans="89:89" x14ac:dyDescent="0.5">
      <c r="CK685"/>
    </row>
    <row r="686" spans="89:89" x14ac:dyDescent="0.5">
      <c r="CK686"/>
    </row>
    <row r="687" spans="89:89" x14ac:dyDescent="0.5">
      <c r="CK687"/>
    </row>
    <row r="688" spans="89:89" x14ac:dyDescent="0.5">
      <c r="CK688"/>
    </row>
    <row r="689" spans="89:89" x14ac:dyDescent="0.5">
      <c r="CK689"/>
    </row>
    <row r="690" spans="89:89" x14ac:dyDescent="0.5">
      <c r="CK690"/>
    </row>
    <row r="691" spans="89:89" x14ac:dyDescent="0.5">
      <c r="CK691"/>
    </row>
    <row r="692" spans="89:89" x14ac:dyDescent="0.5">
      <c r="CK692"/>
    </row>
    <row r="693" spans="89:89" x14ac:dyDescent="0.5">
      <c r="CK693"/>
    </row>
    <row r="694" spans="89:89" x14ac:dyDescent="0.5">
      <c r="CK694"/>
    </row>
    <row r="695" spans="89:89" x14ac:dyDescent="0.5">
      <c r="CK695"/>
    </row>
    <row r="696" spans="89:89" x14ac:dyDescent="0.5">
      <c r="CK696"/>
    </row>
    <row r="697" spans="89:89" x14ac:dyDescent="0.5">
      <c r="CK697"/>
    </row>
    <row r="698" spans="89:89" x14ac:dyDescent="0.5">
      <c r="CK698"/>
    </row>
    <row r="699" spans="89:89" x14ac:dyDescent="0.5">
      <c r="CK699"/>
    </row>
    <row r="700" spans="89:89" x14ac:dyDescent="0.5">
      <c r="CK700"/>
    </row>
    <row r="701" spans="89:89" x14ac:dyDescent="0.5">
      <c r="CK701"/>
    </row>
    <row r="702" spans="89:89" x14ac:dyDescent="0.5">
      <c r="CK702"/>
    </row>
    <row r="703" spans="89:89" x14ac:dyDescent="0.5">
      <c r="CK703"/>
    </row>
    <row r="704" spans="89:89" x14ac:dyDescent="0.5">
      <c r="CK704"/>
    </row>
    <row r="705" spans="89:89" x14ac:dyDescent="0.5">
      <c r="CK705"/>
    </row>
    <row r="706" spans="89:89" x14ac:dyDescent="0.5">
      <c r="CK706"/>
    </row>
    <row r="707" spans="89:89" x14ac:dyDescent="0.5">
      <c r="CK707"/>
    </row>
    <row r="708" spans="89:89" x14ac:dyDescent="0.5">
      <c r="CK708"/>
    </row>
    <row r="709" spans="89:89" x14ac:dyDescent="0.5">
      <c r="CK709"/>
    </row>
    <row r="710" spans="89:89" x14ac:dyDescent="0.5">
      <c r="CK710"/>
    </row>
    <row r="711" spans="89:89" x14ac:dyDescent="0.5">
      <c r="CK711"/>
    </row>
    <row r="712" spans="89:89" x14ac:dyDescent="0.5">
      <c r="CK712"/>
    </row>
    <row r="713" spans="89:89" x14ac:dyDescent="0.5">
      <c r="CK713"/>
    </row>
    <row r="714" spans="89:89" x14ac:dyDescent="0.5">
      <c r="CK714"/>
    </row>
    <row r="715" spans="89:89" x14ac:dyDescent="0.5">
      <c r="CK715"/>
    </row>
    <row r="716" spans="89:89" x14ac:dyDescent="0.5">
      <c r="CK716"/>
    </row>
    <row r="717" spans="89:89" x14ac:dyDescent="0.5">
      <c r="CK717"/>
    </row>
    <row r="718" spans="89:89" x14ac:dyDescent="0.5">
      <c r="CK718"/>
    </row>
    <row r="719" spans="89:89" x14ac:dyDescent="0.5">
      <c r="CK719"/>
    </row>
    <row r="720" spans="89:89" x14ac:dyDescent="0.5">
      <c r="CK720"/>
    </row>
    <row r="721" spans="89:89" x14ac:dyDescent="0.5">
      <c r="CK721"/>
    </row>
    <row r="722" spans="89:89" x14ac:dyDescent="0.5">
      <c r="CK722"/>
    </row>
    <row r="723" spans="89:89" x14ac:dyDescent="0.5">
      <c r="CK723"/>
    </row>
    <row r="724" spans="89:89" x14ac:dyDescent="0.5">
      <c r="CK724"/>
    </row>
    <row r="725" spans="89:89" x14ac:dyDescent="0.5">
      <c r="CK725"/>
    </row>
    <row r="726" spans="89:89" x14ac:dyDescent="0.5">
      <c r="CK726"/>
    </row>
    <row r="727" spans="89:89" x14ac:dyDescent="0.5">
      <c r="CK727"/>
    </row>
    <row r="728" spans="89:89" x14ac:dyDescent="0.5">
      <c r="CK728"/>
    </row>
    <row r="729" spans="89:89" x14ac:dyDescent="0.5">
      <c r="CK729"/>
    </row>
    <row r="730" spans="89:89" x14ac:dyDescent="0.5">
      <c r="CK730"/>
    </row>
    <row r="731" spans="89:89" x14ac:dyDescent="0.5">
      <c r="CK731"/>
    </row>
    <row r="732" spans="89:89" x14ac:dyDescent="0.5">
      <c r="CK732"/>
    </row>
    <row r="733" spans="89:89" x14ac:dyDescent="0.5">
      <c r="CK733"/>
    </row>
    <row r="734" spans="89:89" x14ac:dyDescent="0.5">
      <c r="CK734"/>
    </row>
    <row r="735" spans="89:89" x14ac:dyDescent="0.5">
      <c r="CK735"/>
    </row>
    <row r="736" spans="89:89" x14ac:dyDescent="0.5">
      <c r="CK736"/>
    </row>
    <row r="737" spans="89:89" x14ac:dyDescent="0.5">
      <c r="CK737"/>
    </row>
    <row r="738" spans="89:89" x14ac:dyDescent="0.5">
      <c r="CK738"/>
    </row>
    <row r="739" spans="89:89" x14ac:dyDescent="0.5">
      <c r="CK739"/>
    </row>
    <row r="740" spans="89:89" x14ac:dyDescent="0.5">
      <c r="CK740"/>
    </row>
    <row r="741" spans="89:89" x14ac:dyDescent="0.5">
      <c r="CK741"/>
    </row>
    <row r="742" spans="89:89" x14ac:dyDescent="0.5">
      <c r="CK742"/>
    </row>
    <row r="743" spans="89:89" x14ac:dyDescent="0.5">
      <c r="CK743"/>
    </row>
    <row r="744" spans="89:89" x14ac:dyDescent="0.5">
      <c r="CK744"/>
    </row>
    <row r="745" spans="89:89" x14ac:dyDescent="0.5">
      <c r="CK745"/>
    </row>
    <row r="746" spans="89:89" x14ac:dyDescent="0.5">
      <c r="CK746"/>
    </row>
    <row r="747" spans="89:89" x14ac:dyDescent="0.5">
      <c r="CK747"/>
    </row>
    <row r="748" spans="89:89" x14ac:dyDescent="0.5">
      <c r="CK748"/>
    </row>
    <row r="749" spans="89:89" x14ac:dyDescent="0.5">
      <c r="CK749"/>
    </row>
    <row r="750" spans="89:89" x14ac:dyDescent="0.5">
      <c r="CK750"/>
    </row>
    <row r="751" spans="89:89" x14ac:dyDescent="0.5">
      <c r="CK751"/>
    </row>
    <row r="752" spans="89:89" x14ac:dyDescent="0.5">
      <c r="CK752"/>
    </row>
    <row r="753" spans="89:89" x14ac:dyDescent="0.5">
      <c r="CK753"/>
    </row>
    <row r="754" spans="89:89" x14ac:dyDescent="0.5">
      <c r="CK754"/>
    </row>
    <row r="755" spans="89:89" x14ac:dyDescent="0.5">
      <c r="CK755"/>
    </row>
    <row r="756" spans="89:89" x14ac:dyDescent="0.5">
      <c r="CK756"/>
    </row>
    <row r="757" spans="89:89" x14ac:dyDescent="0.5">
      <c r="CK757"/>
    </row>
    <row r="758" spans="89:89" x14ac:dyDescent="0.5">
      <c r="CK758"/>
    </row>
    <row r="759" spans="89:89" x14ac:dyDescent="0.5">
      <c r="CK759"/>
    </row>
    <row r="760" spans="89:89" x14ac:dyDescent="0.5">
      <c r="CK760"/>
    </row>
  </sheetData>
  <sortState xmlns:xlrd2="http://schemas.microsoft.com/office/spreadsheetml/2017/richdata2" columnSort="1" ref="D1:DS109">
    <sortCondition ref="D1:DS1"/>
  </sortState>
  <phoneticPr fontId="7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E142"/>
  <sheetViews>
    <sheetView zoomScale="78" zoomScaleNormal="78" workbookViewId="0">
      <pane xSplit="3" ySplit="1" topLeftCell="BK122" activePane="bottomRight" state="frozenSplit"/>
      <selection pane="topRight" activeCell="C1" sqref="C1"/>
      <selection pane="bottomLeft" activeCell="A4" sqref="A4"/>
      <selection pane="bottomRight"/>
    </sheetView>
  </sheetViews>
  <sheetFormatPr defaultColWidth="8.7265625" defaultRowHeight="21" x14ac:dyDescent="0.5"/>
  <cols>
    <col min="1" max="1" width="23.54296875" style="32" customWidth="1"/>
    <col min="2" max="2" width="12.1796875" style="3" bestFit="1" customWidth="1"/>
    <col min="3" max="3" width="7.453125" style="90" customWidth="1"/>
    <col min="4" max="76" width="10.54296875" customWidth="1"/>
    <col min="77" max="77" width="22.26953125" bestFit="1" customWidth="1"/>
    <col min="79" max="79" width="23" bestFit="1" customWidth="1"/>
    <col min="80" max="80" width="15.81640625" bestFit="1" customWidth="1"/>
    <col min="81" max="81" width="13.26953125" bestFit="1" customWidth="1"/>
    <col min="82" max="82" width="9.26953125" bestFit="1" customWidth="1"/>
  </cols>
  <sheetData>
    <row r="1" spans="1:82" s="60" customFormat="1" x14ac:dyDescent="0.5">
      <c r="A1" s="59" t="s">
        <v>5</v>
      </c>
      <c r="B1" s="59" t="s">
        <v>6</v>
      </c>
      <c r="C1" s="97" t="s">
        <v>0</v>
      </c>
      <c r="D1" s="112" t="s">
        <v>165</v>
      </c>
      <c r="E1" s="112" t="s">
        <v>166</v>
      </c>
      <c r="F1" s="112" t="s">
        <v>167</v>
      </c>
      <c r="G1" s="112" t="s">
        <v>168</v>
      </c>
      <c r="H1" s="112" t="s">
        <v>169</v>
      </c>
      <c r="I1" s="112" t="s">
        <v>170</v>
      </c>
      <c r="J1" s="112" t="s">
        <v>171</v>
      </c>
      <c r="K1" s="112" t="s">
        <v>172</v>
      </c>
      <c r="L1" s="112" t="s">
        <v>173</v>
      </c>
      <c r="M1" s="112" t="s">
        <v>174</v>
      </c>
      <c r="N1" s="112" t="s">
        <v>175</v>
      </c>
      <c r="O1" s="112" t="s">
        <v>176</v>
      </c>
      <c r="P1" s="112" t="s">
        <v>177</v>
      </c>
      <c r="Q1" s="112" t="s">
        <v>178</v>
      </c>
      <c r="R1" s="112" t="s">
        <v>179</v>
      </c>
      <c r="S1" s="112" t="s">
        <v>180</v>
      </c>
      <c r="T1" s="112" t="s">
        <v>294</v>
      </c>
      <c r="U1" s="112" t="s">
        <v>295</v>
      </c>
      <c r="V1" s="112" t="s">
        <v>296</v>
      </c>
      <c r="W1" s="112" t="s">
        <v>297</v>
      </c>
      <c r="X1" s="112" t="s">
        <v>298</v>
      </c>
      <c r="Y1" s="112" t="s">
        <v>299</v>
      </c>
      <c r="Z1" s="112" t="s">
        <v>187</v>
      </c>
      <c r="AA1" s="112" t="s">
        <v>191</v>
      </c>
      <c r="AB1" s="112" t="s">
        <v>300</v>
      </c>
      <c r="AC1" s="112" t="s">
        <v>301</v>
      </c>
      <c r="AD1" s="112" t="s">
        <v>199</v>
      </c>
      <c r="AE1" s="112" t="s">
        <v>302</v>
      </c>
      <c r="AF1" s="112" t="s">
        <v>303</v>
      </c>
      <c r="AG1" s="112" t="s">
        <v>200</v>
      </c>
      <c r="AH1" s="112" t="s">
        <v>201</v>
      </c>
      <c r="AI1" s="112" t="s">
        <v>304</v>
      </c>
      <c r="AJ1" s="112" t="s">
        <v>305</v>
      </c>
      <c r="AK1" s="112" t="s">
        <v>204</v>
      </c>
      <c r="AL1" s="112" t="s">
        <v>306</v>
      </c>
      <c r="AM1" s="112" t="s">
        <v>208</v>
      </c>
      <c r="AN1" s="112" t="s">
        <v>210</v>
      </c>
      <c r="AO1" s="112" t="s">
        <v>307</v>
      </c>
      <c r="AP1" s="112" t="s">
        <v>217</v>
      </c>
      <c r="AQ1" s="112" t="s">
        <v>219</v>
      </c>
      <c r="AR1" s="112" t="s">
        <v>223</v>
      </c>
      <c r="AS1" s="112" t="s">
        <v>226</v>
      </c>
      <c r="AT1" s="112" t="s">
        <v>229</v>
      </c>
      <c r="AU1" s="112" t="s">
        <v>308</v>
      </c>
      <c r="AV1" s="112" t="s">
        <v>232</v>
      </c>
      <c r="AW1" s="112" t="s">
        <v>234</v>
      </c>
      <c r="AX1" s="112" t="s">
        <v>235</v>
      </c>
      <c r="AY1" s="112" t="s">
        <v>309</v>
      </c>
      <c r="AZ1" s="112" t="s">
        <v>238</v>
      </c>
      <c r="BA1" s="112" t="s">
        <v>310</v>
      </c>
      <c r="BB1" s="112" t="s">
        <v>240</v>
      </c>
      <c r="BC1" s="112" t="s">
        <v>244</v>
      </c>
      <c r="BD1" s="112" t="s">
        <v>245</v>
      </c>
      <c r="BE1" s="112" t="s">
        <v>248</v>
      </c>
      <c r="BF1" s="112" t="s">
        <v>249</v>
      </c>
      <c r="BG1" s="112" t="s">
        <v>254</v>
      </c>
      <c r="BH1" s="112" t="s">
        <v>311</v>
      </c>
      <c r="BI1" s="112" t="s">
        <v>258</v>
      </c>
      <c r="BJ1" s="112" t="s">
        <v>261</v>
      </c>
      <c r="BK1" s="112" t="s">
        <v>312</v>
      </c>
      <c r="BL1" s="112" t="s">
        <v>265</v>
      </c>
      <c r="BM1" s="112" t="s">
        <v>268</v>
      </c>
      <c r="BN1" s="112" t="s">
        <v>270</v>
      </c>
      <c r="BO1" s="112" t="s">
        <v>272</v>
      </c>
      <c r="BP1" s="112" t="s">
        <v>313</v>
      </c>
      <c r="BQ1" s="112" t="s">
        <v>274</v>
      </c>
      <c r="BR1" s="112" t="s">
        <v>314</v>
      </c>
      <c r="BS1" s="112" t="s">
        <v>276</v>
      </c>
      <c r="BT1" s="112" t="s">
        <v>281</v>
      </c>
      <c r="BU1" s="112" t="s">
        <v>315</v>
      </c>
      <c r="BV1" s="112" t="s">
        <v>285</v>
      </c>
      <c r="BW1" s="112" t="s">
        <v>316</v>
      </c>
      <c r="BX1" s="112" t="s">
        <v>317</v>
      </c>
      <c r="BY1" s="84" t="s">
        <v>319</v>
      </c>
      <c r="BZ1" s="76" t="s">
        <v>320</v>
      </c>
      <c r="CA1" s="60" t="s">
        <v>22</v>
      </c>
      <c r="CB1" s="60" t="s">
        <v>21</v>
      </c>
      <c r="CC1" s="60" t="s">
        <v>24</v>
      </c>
      <c r="CD1" s="60" t="s">
        <v>23</v>
      </c>
    </row>
    <row r="2" spans="1:82" x14ac:dyDescent="0.5">
      <c r="A2" s="28" t="s">
        <v>1</v>
      </c>
      <c r="B2" s="3" t="s">
        <v>7</v>
      </c>
      <c r="C2" s="90" t="s">
        <v>1</v>
      </c>
      <c r="I2">
        <v>1</v>
      </c>
      <c r="Q2">
        <v>1</v>
      </c>
      <c r="R2">
        <v>1</v>
      </c>
      <c r="S2">
        <v>1</v>
      </c>
      <c r="U2">
        <v>1</v>
      </c>
      <c r="Y2">
        <v>1</v>
      </c>
      <c r="AC2">
        <v>1</v>
      </c>
      <c r="AD2">
        <v>1</v>
      </c>
      <c r="AE2">
        <v>1</v>
      </c>
      <c r="AF2">
        <v>1</v>
      </c>
      <c r="AG2">
        <v>1</v>
      </c>
      <c r="AJ2">
        <v>1</v>
      </c>
      <c r="AL2">
        <v>1</v>
      </c>
      <c r="AS2">
        <v>1</v>
      </c>
      <c r="AU2">
        <v>1</v>
      </c>
      <c r="AW2">
        <v>1</v>
      </c>
      <c r="AX2">
        <v>1</v>
      </c>
      <c r="AZ2">
        <v>1</v>
      </c>
      <c r="BB2">
        <v>1</v>
      </c>
      <c r="BE2">
        <v>1</v>
      </c>
      <c r="BM2">
        <v>1</v>
      </c>
      <c r="BO2">
        <v>1</v>
      </c>
      <c r="BQ2">
        <v>1</v>
      </c>
      <c r="BW2">
        <v>1</v>
      </c>
      <c r="BY2" s="5">
        <f t="shared" ref="BY2:BY33" si="0">SUM(D2:BX2)</f>
        <v>24</v>
      </c>
      <c r="BZ2" s="18">
        <f>BY2/73</f>
        <v>0.32876712328767121</v>
      </c>
      <c r="CA2" s="19"/>
      <c r="CB2" s="19"/>
      <c r="CC2" t="s">
        <v>20</v>
      </c>
    </row>
    <row r="3" spans="1:82" x14ac:dyDescent="0.5">
      <c r="A3" s="28" t="s">
        <v>1</v>
      </c>
      <c r="B3" s="3" t="s">
        <v>7</v>
      </c>
      <c r="C3" s="90" t="s">
        <v>2</v>
      </c>
      <c r="I3">
        <v>1</v>
      </c>
      <c r="Q3">
        <v>1</v>
      </c>
      <c r="S3">
        <v>1</v>
      </c>
      <c r="U3">
        <v>1</v>
      </c>
      <c r="Y3">
        <v>1</v>
      </c>
      <c r="AC3">
        <v>1</v>
      </c>
      <c r="AD3">
        <v>1</v>
      </c>
      <c r="AE3">
        <v>1</v>
      </c>
      <c r="AF3">
        <v>1</v>
      </c>
      <c r="AG3">
        <v>1</v>
      </c>
      <c r="AJ3">
        <v>1</v>
      </c>
      <c r="AL3">
        <v>1</v>
      </c>
      <c r="AS3">
        <v>1</v>
      </c>
      <c r="AU3">
        <v>1</v>
      </c>
      <c r="AW3">
        <v>1</v>
      </c>
      <c r="AX3">
        <v>1</v>
      </c>
      <c r="AZ3">
        <v>1</v>
      </c>
      <c r="BB3">
        <v>1</v>
      </c>
      <c r="BE3">
        <v>1</v>
      </c>
      <c r="BM3">
        <v>1</v>
      </c>
      <c r="BO3">
        <v>1</v>
      </c>
      <c r="BQ3">
        <v>1</v>
      </c>
      <c r="BW3">
        <v>1</v>
      </c>
      <c r="BY3" s="5">
        <f t="shared" si="0"/>
        <v>23</v>
      </c>
      <c r="BZ3" s="18">
        <f>BY3/73</f>
        <v>0.31506849315068491</v>
      </c>
      <c r="CA3" s="19"/>
      <c r="CB3" s="19"/>
      <c r="CC3" t="s">
        <v>20</v>
      </c>
    </row>
    <row r="4" spans="1:82" x14ac:dyDescent="0.5">
      <c r="A4" s="28" t="s">
        <v>1</v>
      </c>
      <c r="B4" s="3" t="s">
        <v>7</v>
      </c>
      <c r="C4" s="90" t="s">
        <v>3</v>
      </c>
      <c r="D4">
        <v>1</v>
      </c>
      <c r="G4">
        <v>1</v>
      </c>
      <c r="K4">
        <v>1</v>
      </c>
      <c r="L4">
        <v>1</v>
      </c>
      <c r="Q4">
        <v>1</v>
      </c>
      <c r="U4">
        <v>1</v>
      </c>
      <c r="W4">
        <v>1</v>
      </c>
      <c r="AA4">
        <v>1</v>
      </c>
      <c r="AB4">
        <v>1</v>
      </c>
      <c r="AC4">
        <v>1</v>
      </c>
      <c r="AE4">
        <v>1</v>
      </c>
      <c r="AG4">
        <v>1</v>
      </c>
      <c r="AL4">
        <v>1</v>
      </c>
      <c r="AM4">
        <v>1</v>
      </c>
      <c r="AN4">
        <v>1</v>
      </c>
      <c r="AP4">
        <v>1</v>
      </c>
      <c r="AT4">
        <v>1</v>
      </c>
      <c r="AU4">
        <v>1</v>
      </c>
      <c r="AW4">
        <v>1</v>
      </c>
      <c r="AX4">
        <v>1</v>
      </c>
      <c r="AZ4">
        <v>1</v>
      </c>
      <c r="BC4">
        <v>1</v>
      </c>
      <c r="BF4">
        <v>1</v>
      </c>
      <c r="BK4">
        <v>1</v>
      </c>
      <c r="BN4">
        <v>1</v>
      </c>
      <c r="BR4">
        <v>1</v>
      </c>
      <c r="BU4">
        <v>1</v>
      </c>
      <c r="BV4">
        <v>1</v>
      </c>
      <c r="BW4">
        <v>1</v>
      </c>
      <c r="BY4" s="5">
        <f t="shared" si="0"/>
        <v>29</v>
      </c>
      <c r="BZ4" s="18">
        <f>BY4/73</f>
        <v>0.39726027397260272</v>
      </c>
      <c r="CA4" s="19"/>
      <c r="CB4" s="19"/>
      <c r="CC4" t="s">
        <v>20</v>
      </c>
    </row>
    <row r="5" spans="1:82" s="10" customFormat="1" x14ac:dyDescent="0.5">
      <c r="A5" s="31" t="s">
        <v>1</v>
      </c>
      <c r="B5" s="9" t="s">
        <v>7</v>
      </c>
      <c r="C5" s="99" t="s">
        <v>4</v>
      </c>
      <c r="D5" s="10">
        <v>1</v>
      </c>
      <c r="G5" s="10">
        <v>1</v>
      </c>
      <c r="K5" s="10">
        <v>1</v>
      </c>
      <c r="L5" s="10">
        <v>1</v>
      </c>
      <c r="Q5" s="10">
        <v>1</v>
      </c>
      <c r="U5" s="10">
        <v>1</v>
      </c>
      <c r="W5" s="10">
        <v>1</v>
      </c>
      <c r="AA5" s="10">
        <v>1</v>
      </c>
      <c r="AB5" s="10">
        <v>1</v>
      </c>
      <c r="AC5" s="10">
        <v>1</v>
      </c>
      <c r="AE5" s="10">
        <v>1</v>
      </c>
      <c r="AG5" s="10">
        <v>1</v>
      </c>
      <c r="AL5" s="10">
        <v>1</v>
      </c>
      <c r="AM5" s="10">
        <v>1</v>
      </c>
      <c r="AN5" s="10">
        <v>1</v>
      </c>
      <c r="AP5" s="10">
        <v>1</v>
      </c>
      <c r="AT5" s="10">
        <v>1</v>
      </c>
      <c r="AU5" s="10">
        <v>1</v>
      </c>
      <c r="AW5" s="10">
        <v>1</v>
      </c>
      <c r="AX5" s="10">
        <v>1</v>
      </c>
      <c r="AZ5" s="10">
        <v>1</v>
      </c>
      <c r="BC5" s="10">
        <v>1</v>
      </c>
      <c r="BF5" s="10">
        <v>1</v>
      </c>
      <c r="BK5" s="10">
        <v>1</v>
      </c>
      <c r="BN5" s="10">
        <v>1</v>
      </c>
      <c r="BR5" s="10">
        <v>1</v>
      </c>
      <c r="BU5" s="10">
        <v>1</v>
      </c>
      <c r="BV5" s="10">
        <v>1</v>
      </c>
      <c r="BW5" s="10">
        <v>1</v>
      </c>
      <c r="BY5" s="11">
        <f t="shared" si="0"/>
        <v>29</v>
      </c>
      <c r="BZ5" s="77">
        <f t="shared" ref="BZ5:BZ68" si="1">BY5/73</f>
        <v>0.39726027397260272</v>
      </c>
      <c r="CA5" s="22"/>
      <c r="CB5" s="22"/>
      <c r="CC5" s="10" t="s">
        <v>20</v>
      </c>
    </row>
    <row r="6" spans="1:82" x14ac:dyDescent="0.5">
      <c r="A6" s="28" t="s">
        <v>1</v>
      </c>
      <c r="B6" s="3" t="s">
        <v>8</v>
      </c>
      <c r="C6" s="90" t="s">
        <v>9</v>
      </c>
      <c r="D6">
        <v>1</v>
      </c>
      <c r="E6">
        <v>1</v>
      </c>
      <c r="I6">
        <v>1</v>
      </c>
      <c r="N6">
        <v>1</v>
      </c>
      <c r="P6">
        <v>1</v>
      </c>
      <c r="Q6">
        <v>1</v>
      </c>
      <c r="U6">
        <v>1</v>
      </c>
      <c r="V6">
        <v>1</v>
      </c>
      <c r="W6">
        <v>1</v>
      </c>
      <c r="X6">
        <v>1</v>
      </c>
      <c r="Y6">
        <v>1</v>
      </c>
      <c r="AB6">
        <v>1</v>
      </c>
      <c r="AD6">
        <v>1</v>
      </c>
      <c r="AE6">
        <v>1</v>
      </c>
      <c r="AG6">
        <v>1</v>
      </c>
      <c r="AL6">
        <v>1</v>
      </c>
      <c r="AQ6">
        <v>1</v>
      </c>
      <c r="AR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B6">
        <v>1</v>
      </c>
      <c r="BC6">
        <v>1</v>
      </c>
      <c r="BD6">
        <v>1</v>
      </c>
      <c r="BF6">
        <v>1</v>
      </c>
      <c r="BH6">
        <v>1</v>
      </c>
      <c r="BI6">
        <v>1</v>
      </c>
      <c r="BJ6">
        <v>1</v>
      </c>
      <c r="BK6">
        <v>1</v>
      </c>
      <c r="BN6">
        <v>1</v>
      </c>
      <c r="BQ6">
        <v>1</v>
      </c>
      <c r="BR6">
        <v>1</v>
      </c>
      <c r="BS6">
        <v>1</v>
      </c>
      <c r="BU6">
        <v>1</v>
      </c>
      <c r="BV6">
        <v>1</v>
      </c>
      <c r="BW6">
        <v>1</v>
      </c>
      <c r="BY6" s="5">
        <f t="shared" si="0"/>
        <v>40</v>
      </c>
      <c r="BZ6" s="18">
        <f t="shared" si="1"/>
        <v>0.54794520547945202</v>
      </c>
      <c r="CA6" s="19"/>
      <c r="CB6" s="19"/>
      <c r="CC6" t="s">
        <v>20</v>
      </c>
    </row>
    <row r="7" spans="1:82" x14ac:dyDescent="0.5">
      <c r="A7" s="28" t="s">
        <v>1</v>
      </c>
      <c r="B7" s="3" t="s">
        <v>8</v>
      </c>
      <c r="C7" s="90" t="s">
        <v>10</v>
      </c>
      <c r="D7">
        <v>1</v>
      </c>
      <c r="E7">
        <v>1</v>
      </c>
      <c r="I7">
        <v>1</v>
      </c>
      <c r="N7">
        <v>1</v>
      </c>
      <c r="P7">
        <v>1</v>
      </c>
      <c r="Q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AD7">
        <v>1</v>
      </c>
      <c r="AE7">
        <v>1</v>
      </c>
      <c r="AG7">
        <v>1</v>
      </c>
      <c r="AI7">
        <v>1</v>
      </c>
      <c r="AL7">
        <v>1</v>
      </c>
      <c r="AQ7">
        <v>1</v>
      </c>
      <c r="AR7">
        <v>1</v>
      </c>
      <c r="AT7">
        <v>1</v>
      </c>
      <c r="AV7">
        <v>1</v>
      </c>
      <c r="AW7">
        <v>1</v>
      </c>
      <c r="AX7">
        <v>1</v>
      </c>
      <c r="AY7">
        <v>1</v>
      </c>
      <c r="AZ7">
        <v>1</v>
      </c>
      <c r="BB7">
        <v>1</v>
      </c>
      <c r="BC7">
        <v>1</v>
      </c>
      <c r="BD7">
        <v>1</v>
      </c>
      <c r="BF7">
        <v>1</v>
      </c>
      <c r="BH7">
        <v>1</v>
      </c>
      <c r="BI7">
        <v>1</v>
      </c>
      <c r="BK7">
        <v>1</v>
      </c>
      <c r="BN7">
        <v>1</v>
      </c>
      <c r="BQ7">
        <v>1</v>
      </c>
      <c r="BR7">
        <v>1</v>
      </c>
      <c r="BS7">
        <v>1</v>
      </c>
      <c r="BU7">
        <v>1</v>
      </c>
      <c r="BV7">
        <v>1</v>
      </c>
      <c r="BW7">
        <v>1</v>
      </c>
      <c r="BY7" s="5">
        <f t="shared" si="0"/>
        <v>39</v>
      </c>
      <c r="BZ7" s="18">
        <f t="shared" si="1"/>
        <v>0.53424657534246578</v>
      </c>
      <c r="CA7" s="19"/>
      <c r="CB7" s="19"/>
      <c r="CC7" t="s">
        <v>20</v>
      </c>
    </row>
    <row r="8" spans="1:82" x14ac:dyDescent="0.5">
      <c r="A8" s="28" t="s">
        <v>1</v>
      </c>
      <c r="B8" s="3" t="s">
        <v>8</v>
      </c>
      <c r="C8" s="90" t="s">
        <v>25</v>
      </c>
      <c r="D8">
        <v>1</v>
      </c>
      <c r="E8">
        <v>1</v>
      </c>
      <c r="I8">
        <v>1</v>
      </c>
      <c r="P8">
        <v>1</v>
      </c>
      <c r="Q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AB8">
        <v>1</v>
      </c>
      <c r="AD8">
        <v>1</v>
      </c>
      <c r="AE8">
        <v>1</v>
      </c>
      <c r="AG8">
        <v>1</v>
      </c>
      <c r="AL8">
        <v>1</v>
      </c>
      <c r="AQ8">
        <v>1</v>
      </c>
      <c r="AR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B8">
        <v>1</v>
      </c>
      <c r="BC8">
        <v>1</v>
      </c>
      <c r="BD8">
        <v>1</v>
      </c>
      <c r="BF8">
        <v>1</v>
      </c>
      <c r="BH8">
        <v>1</v>
      </c>
      <c r="BI8">
        <v>1</v>
      </c>
      <c r="BJ8">
        <v>1</v>
      </c>
      <c r="BK8">
        <v>1</v>
      </c>
      <c r="BN8">
        <v>1</v>
      </c>
      <c r="BQ8">
        <v>1</v>
      </c>
      <c r="BR8">
        <v>1</v>
      </c>
      <c r="BS8">
        <v>1</v>
      </c>
      <c r="BU8">
        <v>1</v>
      </c>
      <c r="BV8">
        <v>1</v>
      </c>
      <c r="BW8">
        <v>1</v>
      </c>
      <c r="BY8" s="5">
        <f t="shared" si="0"/>
        <v>40</v>
      </c>
      <c r="BZ8" s="18">
        <f t="shared" si="1"/>
        <v>0.54794520547945202</v>
      </c>
      <c r="CA8" s="19"/>
      <c r="CB8" s="19"/>
      <c r="CC8" t="s">
        <v>20</v>
      </c>
    </row>
    <row r="9" spans="1:82" x14ac:dyDescent="0.5">
      <c r="A9" s="28" t="s">
        <v>1</v>
      </c>
      <c r="B9" s="3" t="s">
        <v>8</v>
      </c>
      <c r="C9" s="90" t="s">
        <v>28</v>
      </c>
      <c r="E9">
        <v>1</v>
      </c>
      <c r="I9">
        <v>1</v>
      </c>
      <c r="P9">
        <v>1</v>
      </c>
      <c r="Q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AB9">
        <v>1</v>
      </c>
      <c r="AD9">
        <v>1</v>
      </c>
      <c r="AE9">
        <v>1</v>
      </c>
      <c r="AG9">
        <v>1</v>
      </c>
      <c r="AQ9">
        <v>1</v>
      </c>
      <c r="AR9">
        <v>1</v>
      </c>
      <c r="AT9">
        <v>1</v>
      </c>
      <c r="AV9">
        <v>1</v>
      </c>
      <c r="AW9">
        <v>1</v>
      </c>
      <c r="AX9">
        <v>1</v>
      </c>
      <c r="AZ9">
        <v>1</v>
      </c>
      <c r="BC9">
        <v>1</v>
      </c>
      <c r="BD9">
        <v>1</v>
      </c>
      <c r="BF9">
        <v>1</v>
      </c>
      <c r="BH9">
        <v>1</v>
      </c>
      <c r="BI9">
        <v>1</v>
      </c>
      <c r="BJ9">
        <v>1</v>
      </c>
      <c r="BK9">
        <v>1</v>
      </c>
      <c r="BN9">
        <v>1</v>
      </c>
      <c r="BU9">
        <v>1</v>
      </c>
      <c r="BV9">
        <v>1</v>
      </c>
      <c r="BW9">
        <v>1</v>
      </c>
      <c r="BY9" s="5">
        <f t="shared" si="0"/>
        <v>32</v>
      </c>
      <c r="BZ9" s="18">
        <f t="shared" si="1"/>
        <v>0.43835616438356162</v>
      </c>
      <c r="CA9" s="19"/>
      <c r="CB9" s="20"/>
      <c r="CC9" t="s">
        <v>20</v>
      </c>
    </row>
    <row r="10" spans="1:82" x14ac:dyDescent="0.5">
      <c r="A10" s="28" t="s">
        <v>1</v>
      </c>
      <c r="B10" s="3" t="s">
        <v>8</v>
      </c>
      <c r="C10" s="90" t="s">
        <v>29</v>
      </c>
      <c r="D10">
        <v>1</v>
      </c>
      <c r="E10">
        <v>1</v>
      </c>
      <c r="I10">
        <v>1</v>
      </c>
      <c r="P10">
        <v>1</v>
      </c>
      <c r="Q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AB10">
        <v>1</v>
      </c>
      <c r="AD10">
        <v>1</v>
      </c>
      <c r="AE10">
        <v>1</v>
      </c>
      <c r="AG10">
        <v>1</v>
      </c>
      <c r="AI10">
        <v>1</v>
      </c>
      <c r="AL10">
        <v>1</v>
      </c>
      <c r="AQ10">
        <v>1</v>
      </c>
      <c r="AR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B10">
        <v>1</v>
      </c>
      <c r="BC10">
        <v>1</v>
      </c>
      <c r="BD10">
        <v>1</v>
      </c>
      <c r="BF10">
        <v>1</v>
      </c>
      <c r="BH10">
        <v>1</v>
      </c>
      <c r="BI10">
        <v>1</v>
      </c>
      <c r="BJ10">
        <v>1</v>
      </c>
      <c r="BK10">
        <v>1</v>
      </c>
      <c r="BN10">
        <v>1</v>
      </c>
      <c r="BQ10">
        <v>1</v>
      </c>
      <c r="BS10">
        <v>1</v>
      </c>
      <c r="BU10">
        <v>1</v>
      </c>
      <c r="BV10">
        <v>1</v>
      </c>
      <c r="BY10" s="5">
        <f t="shared" si="0"/>
        <v>39</v>
      </c>
      <c r="BZ10" s="18">
        <f t="shared" si="1"/>
        <v>0.53424657534246578</v>
      </c>
      <c r="CA10" s="19"/>
      <c r="CB10" s="20"/>
      <c r="CC10" t="s">
        <v>20</v>
      </c>
    </row>
    <row r="11" spans="1:82" x14ac:dyDescent="0.5">
      <c r="A11" s="28" t="s">
        <v>1</v>
      </c>
      <c r="B11" s="3" t="s">
        <v>8</v>
      </c>
      <c r="C11" s="90" t="s">
        <v>35</v>
      </c>
      <c r="D11">
        <v>1</v>
      </c>
      <c r="I11">
        <v>1</v>
      </c>
      <c r="P11">
        <v>1</v>
      </c>
      <c r="Q11">
        <v>1</v>
      </c>
      <c r="U11">
        <v>1</v>
      </c>
      <c r="V11">
        <v>1</v>
      </c>
      <c r="W11">
        <v>1</v>
      </c>
      <c r="Y11">
        <v>1</v>
      </c>
      <c r="AB11">
        <v>1</v>
      </c>
      <c r="AD11">
        <v>1</v>
      </c>
      <c r="AE11">
        <v>1</v>
      </c>
      <c r="AQ11">
        <v>1</v>
      </c>
      <c r="AR11">
        <v>1</v>
      </c>
      <c r="AT11">
        <v>1</v>
      </c>
      <c r="AU11">
        <v>1</v>
      </c>
      <c r="AV11">
        <v>1</v>
      </c>
      <c r="AX11">
        <v>1</v>
      </c>
      <c r="AY11">
        <v>1</v>
      </c>
      <c r="AZ11">
        <v>1</v>
      </c>
      <c r="BB11">
        <v>1</v>
      </c>
      <c r="BC11">
        <v>1</v>
      </c>
      <c r="BD11">
        <v>1</v>
      </c>
      <c r="BF11">
        <v>1</v>
      </c>
      <c r="BH11">
        <v>1</v>
      </c>
      <c r="BI11">
        <v>1</v>
      </c>
      <c r="BJ11">
        <v>1</v>
      </c>
      <c r="BN11">
        <v>1</v>
      </c>
      <c r="BQ11">
        <v>1</v>
      </c>
      <c r="BV11">
        <v>1</v>
      </c>
      <c r="BW11">
        <v>1</v>
      </c>
      <c r="BY11" s="5">
        <f t="shared" si="0"/>
        <v>30</v>
      </c>
      <c r="BZ11" s="18">
        <f t="shared" si="1"/>
        <v>0.41095890410958902</v>
      </c>
      <c r="CA11" s="19"/>
      <c r="CB11" s="20"/>
      <c r="CC11" t="s">
        <v>20</v>
      </c>
    </row>
    <row r="12" spans="1:82" x14ac:dyDescent="0.5">
      <c r="A12" s="28" t="s">
        <v>1</v>
      </c>
      <c r="B12" s="3" t="s">
        <v>8</v>
      </c>
      <c r="C12" s="90" t="s">
        <v>36</v>
      </c>
      <c r="P12">
        <v>1</v>
      </c>
      <c r="Q12">
        <v>1</v>
      </c>
      <c r="T12">
        <v>1</v>
      </c>
      <c r="U12">
        <v>1</v>
      </c>
      <c r="W12">
        <v>1</v>
      </c>
      <c r="X12">
        <v>1</v>
      </c>
      <c r="AE12">
        <v>1</v>
      </c>
      <c r="AG12">
        <v>1</v>
      </c>
      <c r="AI12">
        <v>1</v>
      </c>
      <c r="AQ12">
        <v>1</v>
      </c>
      <c r="AV12">
        <v>1</v>
      </c>
      <c r="AX12">
        <v>1</v>
      </c>
      <c r="AY12">
        <v>1</v>
      </c>
      <c r="AZ12">
        <v>1</v>
      </c>
      <c r="BB12">
        <v>1</v>
      </c>
      <c r="BD12">
        <v>1</v>
      </c>
      <c r="BF12">
        <v>1</v>
      </c>
      <c r="BN12">
        <v>1</v>
      </c>
      <c r="BQ12">
        <v>1</v>
      </c>
      <c r="BU12">
        <v>1</v>
      </c>
      <c r="BV12">
        <v>1</v>
      </c>
      <c r="BW12">
        <v>1</v>
      </c>
      <c r="BY12" s="5">
        <f t="shared" si="0"/>
        <v>22</v>
      </c>
      <c r="BZ12" s="18">
        <f t="shared" si="1"/>
        <v>0.30136986301369861</v>
      </c>
      <c r="CA12" s="19"/>
      <c r="CB12" s="20"/>
      <c r="CC12" t="s">
        <v>20</v>
      </c>
    </row>
    <row r="13" spans="1:82" x14ac:dyDescent="0.5">
      <c r="A13" s="28" t="s">
        <v>1</v>
      </c>
      <c r="B13" s="3" t="s">
        <v>8</v>
      </c>
      <c r="C13" s="90" t="s">
        <v>37</v>
      </c>
      <c r="P13">
        <v>1</v>
      </c>
      <c r="Q13">
        <v>1</v>
      </c>
      <c r="T13">
        <v>1</v>
      </c>
      <c r="U13">
        <v>1</v>
      </c>
      <c r="W13">
        <v>1</v>
      </c>
      <c r="X13">
        <v>1</v>
      </c>
      <c r="AB13">
        <v>1</v>
      </c>
      <c r="AE13">
        <v>1</v>
      </c>
      <c r="AG13">
        <v>1</v>
      </c>
      <c r="AQ13">
        <v>1</v>
      </c>
      <c r="AU13">
        <v>1</v>
      </c>
      <c r="AV13">
        <v>1</v>
      </c>
      <c r="AX13">
        <v>1</v>
      </c>
      <c r="AY13">
        <v>1</v>
      </c>
      <c r="AZ13">
        <v>1</v>
      </c>
      <c r="BB13">
        <v>1</v>
      </c>
      <c r="BD13">
        <v>1</v>
      </c>
      <c r="BF13">
        <v>1</v>
      </c>
      <c r="BN13">
        <v>1</v>
      </c>
      <c r="BQ13">
        <v>1</v>
      </c>
      <c r="BU13">
        <v>1</v>
      </c>
      <c r="BV13">
        <v>1</v>
      </c>
      <c r="BW13">
        <v>1</v>
      </c>
      <c r="BY13" s="5">
        <f t="shared" si="0"/>
        <v>23</v>
      </c>
      <c r="BZ13" s="18">
        <f t="shared" si="1"/>
        <v>0.31506849315068491</v>
      </c>
      <c r="CA13" s="19"/>
      <c r="CB13" s="20"/>
      <c r="CC13" t="s">
        <v>20</v>
      </c>
    </row>
    <row r="14" spans="1:82" x14ac:dyDescent="0.5">
      <c r="A14" s="28" t="s">
        <v>1</v>
      </c>
      <c r="B14" s="3" t="s">
        <v>8</v>
      </c>
      <c r="C14" s="90" t="s">
        <v>38</v>
      </c>
      <c r="P14">
        <v>1</v>
      </c>
      <c r="Q14">
        <v>1</v>
      </c>
      <c r="T14">
        <v>1</v>
      </c>
      <c r="U14">
        <v>1</v>
      </c>
      <c r="W14">
        <v>1</v>
      </c>
      <c r="X14">
        <v>1</v>
      </c>
      <c r="AB14">
        <v>1</v>
      </c>
      <c r="AE14">
        <v>1</v>
      </c>
      <c r="AG14">
        <v>1</v>
      </c>
      <c r="AQ14">
        <v>1</v>
      </c>
      <c r="AV14">
        <v>1</v>
      </c>
      <c r="AX14">
        <v>1</v>
      </c>
      <c r="AZ14">
        <v>1</v>
      </c>
      <c r="BD14">
        <v>1</v>
      </c>
      <c r="BF14">
        <v>1</v>
      </c>
      <c r="BN14">
        <v>1</v>
      </c>
      <c r="BU14">
        <v>1</v>
      </c>
      <c r="BV14">
        <v>1</v>
      </c>
      <c r="BW14">
        <v>1</v>
      </c>
      <c r="BY14" s="5">
        <f t="shared" si="0"/>
        <v>19</v>
      </c>
      <c r="BZ14" s="18">
        <f t="shared" si="1"/>
        <v>0.26027397260273971</v>
      </c>
      <c r="CA14" s="19"/>
      <c r="CB14" s="20"/>
      <c r="CC14" t="s">
        <v>20</v>
      </c>
    </row>
    <row r="15" spans="1:82" x14ac:dyDescent="0.5">
      <c r="A15" s="28" t="s">
        <v>1</v>
      </c>
      <c r="B15" s="3" t="s">
        <v>8</v>
      </c>
      <c r="C15" s="90" t="s">
        <v>39</v>
      </c>
      <c r="P15">
        <v>1</v>
      </c>
      <c r="Q15">
        <v>1</v>
      </c>
      <c r="T15">
        <v>1</v>
      </c>
      <c r="U15">
        <v>1</v>
      </c>
      <c r="W15">
        <v>1</v>
      </c>
      <c r="X15">
        <v>1</v>
      </c>
      <c r="AB15">
        <v>1</v>
      </c>
      <c r="AE15">
        <v>1</v>
      </c>
      <c r="AG15">
        <v>1</v>
      </c>
      <c r="AI15">
        <v>1</v>
      </c>
      <c r="AQ15">
        <v>1</v>
      </c>
      <c r="AU15">
        <v>1</v>
      </c>
      <c r="AV15">
        <v>1</v>
      </c>
      <c r="AX15">
        <v>1</v>
      </c>
      <c r="AY15">
        <v>1</v>
      </c>
      <c r="AZ15">
        <v>1</v>
      </c>
      <c r="BB15">
        <v>1</v>
      </c>
      <c r="BD15">
        <v>1</v>
      </c>
      <c r="BF15">
        <v>1</v>
      </c>
      <c r="BN15">
        <v>1</v>
      </c>
      <c r="BQ15">
        <v>1</v>
      </c>
      <c r="BU15">
        <v>1</v>
      </c>
      <c r="BW15">
        <v>1</v>
      </c>
      <c r="BY15" s="5">
        <f t="shared" si="0"/>
        <v>23</v>
      </c>
      <c r="BZ15" s="18">
        <f t="shared" si="1"/>
        <v>0.31506849315068491</v>
      </c>
      <c r="CA15" s="19"/>
      <c r="CB15" s="20"/>
      <c r="CC15" t="s">
        <v>20</v>
      </c>
    </row>
    <row r="16" spans="1:82" x14ac:dyDescent="0.5">
      <c r="A16" s="28" t="s">
        <v>1</v>
      </c>
      <c r="B16" s="3" t="s">
        <v>8</v>
      </c>
      <c r="C16" s="90" t="s">
        <v>40</v>
      </c>
      <c r="E16">
        <v>1</v>
      </c>
      <c r="I16">
        <v>1</v>
      </c>
      <c r="Q16">
        <v>1</v>
      </c>
      <c r="U16">
        <v>1</v>
      </c>
      <c r="V16">
        <v>1</v>
      </c>
      <c r="W16">
        <v>1</v>
      </c>
      <c r="X16">
        <v>1</v>
      </c>
      <c r="Y16">
        <v>1</v>
      </c>
      <c r="AD16">
        <v>1</v>
      </c>
      <c r="AE16">
        <v>1</v>
      </c>
      <c r="AG16">
        <v>1</v>
      </c>
      <c r="AL16">
        <v>1</v>
      </c>
      <c r="AQ16">
        <v>1</v>
      </c>
      <c r="AR16">
        <v>1</v>
      </c>
      <c r="AT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C16">
        <v>1</v>
      </c>
      <c r="BD16">
        <v>1</v>
      </c>
      <c r="BF16">
        <v>1</v>
      </c>
      <c r="BH16">
        <v>1</v>
      </c>
      <c r="BI16">
        <v>1</v>
      </c>
      <c r="BJ16">
        <v>1</v>
      </c>
      <c r="BK16">
        <v>1</v>
      </c>
      <c r="BN16">
        <v>1</v>
      </c>
      <c r="BQ16">
        <v>1</v>
      </c>
      <c r="BU16">
        <v>1</v>
      </c>
      <c r="BV16">
        <v>1</v>
      </c>
      <c r="BW16">
        <v>1</v>
      </c>
      <c r="BY16" s="5">
        <f t="shared" si="0"/>
        <v>32</v>
      </c>
      <c r="BZ16" s="18">
        <f t="shared" si="1"/>
        <v>0.43835616438356162</v>
      </c>
      <c r="CA16" s="19"/>
      <c r="CB16" s="20"/>
      <c r="CC16" t="s">
        <v>20</v>
      </c>
    </row>
    <row r="17" spans="1:81" x14ac:dyDescent="0.5">
      <c r="A17" s="28" t="s">
        <v>1</v>
      </c>
      <c r="B17" s="3" t="s">
        <v>8</v>
      </c>
      <c r="C17" s="90" t="s">
        <v>41</v>
      </c>
      <c r="E17">
        <v>1</v>
      </c>
      <c r="I17">
        <v>1</v>
      </c>
      <c r="P17">
        <v>1</v>
      </c>
      <c r="Q17">
        <v>1</v>
      </c>
      <c r="U17">
        <v>1</v>
      </c>
      <c r="V17">
        <v>1</v>
      </c>
      <c r="W17">
        <v>1</v>
      </c>
      <c r="X17">
        <v>1</v>
      </c>
      <c r="Y17">
        <v>1</v>
      </c>
      <c r="AB17">
        <v>1</v>
      </c>
      <c r="AD17">
        <v>1</v>
      </c>
      <c r="AE17">
        <v>1</v>
      </c>
      <c r="AG17">
        <v>1</v>
      </c>
      <c r="AL17">
        <v>1</v>
      </c>
      <c r="AQ17">
        <v>1</v>
      </c>
      <c r="AR17">
        <v>1</v>
      </c>
      <c r="AT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B17">
        <v>1</v>
      </c>
      <c r="BC17">
        <v>1</v>
      </c>
      <c r="BD17">
        <v>1</v>
      </c>
      <c r="BF17">
        <v>1</v>
      </c>
      <c r="BH17">
        <v>1</v>
      </c>
      <c r="BI17">
        <v>1</v>
      </c>
      <c r="BJ17">
        <v>1</v>
      </c>
      <c r="BK17">
        <v>1</v>
      </c>
      <c r="BN17">
        <v>1</v>
      </c>
      <c r="BQ17">
        <v>1</v>
      </c>
      <c r="BU17">
        <v>1</v>
      </c>
      <c r="BV17">
        <v>1</v>
      </c>
      <c r="BW17">
        <v>1</v>
      </c>
      <c r="BY17" s="5">
        <f t="shared" si="0"/>
        <v>35</v>
      </c>
      <c r="BZ17" s="18">
        <f t="shared" si="1"/>
        <v>0.47945205479452052</v>
      </c>
      <c r="CA17" s="19"/>
      <c r="CB17" s="20"/>
      <c r="CC17" t="s">
        <v>20</v>
      </c>
    </row>
    <row r="18" spans="1:81" s="1" customFormat="1" ht="21.5" thickBot="1" x14ac:dyDescent="0.55000000000000004">
      <c r="A18" s="43" t="s">
        <v>1</v>
      </c>
      <c r="B18" s="35" t="s">
        <v>8</v>
      </c>
      <c r="C18" s="98" t="s">
        <v>42</v>
      </c>
      <c r="E18" s="1">
        <v>1</v>
      </c>
      <c r="AL18" s="1">
        <v>1</v>
      </c>
      <c r="AZ18" s="1">
        <v>1</v>
      </c>
      <c r="BQ18" s="1">
        <v>1</v>
      </c>
      <c r="BR18" s="1">
        <v>1</v>
      </c>
      <c r="BU18" s="1">
        <v>1</v>
      </c>
      <c r="BY18" s="45">
        <f t="shared" si="0"/>
        <v>6</v>
      </c>
      <c r="BZ18" s="78">
        <f t="shared" si="1"/>
        <v>8.2191780821917804E-2</v>
      </c>
      <c r="CA18" s="37"/>
      <c r="CB18" s="37"/>
      <c r="CC18" s="1" t="s">
        <v>20</v>
      </c>
    </row>
    <row r="19" spans="1:81" x14ac:dyDescent="0.5">
      <c r="A19" s="33" t="s">
        <v>2</v>
      </c>
      <c r="B19" s="3" t="s">
        <v>7</v>
      </c>
      <c r="C19" s="90" t="s">
        <v>43</v>
      </c>
      <c r="D19">
        <v>1</v>
      </c>
      <c r="E19">
        <v>1</v>
      </c>
      <c r="F19">
        <v>1</v>
      </c>
      <c r="G19">
        <v>1</v>
      </c>
      <c r="I19">
        <v>1</v>
      </c>
      <c r="J19">
        <v>1</v>
      </c>
      <c r="K19">
        <v>1</v>
      </c>
      <c r="M19">
        <v>1</v>
      </c>
      <c r="N19">
        <v>1</v>
      </c>
      <c r="P19">
        <v>1</v>
      </c>
      <c r="Q19">
        <v>1</v>
      </c>
      <c r="S19">
        <v>1</v>
      </c>
      <c r="T19">
        <v>1</v>
      </c>
      <c r="U19">
        <v>1</v>
      </c>
      <c r="W19">
        <v>1</v>
      </c>
      <c r="X19">
        <v>1</v>
      </c>
      <c r="Y19">
        <v>1</v>
      </c>
      <c r="Z19">
        <v>1</v>
      </c>
      <c r="AA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I19">
        <v>1</v>
      </c>
      <c r="AL19">
        <v>1</v>
      </c>
      <c r="AM19">
        <v>1</v>
      </c>
      <c r="AN19">
        <v>1</v>
      </c>
      <c r="AO19">
        <v>1</v>
      </c>
      <c r="AQ19">
        <v>1</v>
      </c>
      <c r="AR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P19">
        <v>1</v>
      </c>
      <c r="BQ19">
        <v>1</v>
      </c>
      <c r="BR19">
        <v>1</v>
      </c>
      <c r="BT19">
        <v>1</v>
      </c>
      <c r="BU19">
        <v>1</v>
      </c>
      <c r="BV19">
        <v>1</v>
      </c>
      <c r="BW19">
        <v>1</v>
      </c>
      <c r="BY19" s="5">
        <f t="shared" si="0"/>
        <v>59</v>
      </c>
      <c r="BZ19" s="18">
        <f t="shared" si="1"/>
        <v>0.80821917808219179</v>
      </c>
      <c r="CA19" s="19"/>
      <c r="CB19" s="19"/>
      <c r="CC19" t="s">
        <v>20</v>
      </c>
    </row>
    <row r="20" spans="1:81" x14ac:dyDescent="0.5">
      <c r="A20" s="33" t="s">
        <v>2</v>
      </c>
      <c r="B20" s="3" t="s">
        <v>7</v>
      </c>
      <c r="C20" s="90" t="s">
        <v>44</v>
      </c>
      <c r="D20">
        <v>1</v>
      </c>
      <c r="F20">
        <v>1</v>
      </c>
      <c r="G20">
        <v>1</v>
      </c>
      <c r="I20">
        <v>1</v>
      </c>
      <c r="K20">
        <v>1</v>
      </c>
      <c r="M20">
        <v>1</v>
      </c>
      <c r="N20">
        <v>1</v>
      </c>
      <c r="P20">
        <v>1</v>
      </c>
      <c r="R20">
        <v>1</v>
      </c>
      <c r="S20">
        <v>1</v>
      </c>
      <c r="T20">
        <v>1</v>
      </c>
      <c r="U20">
        <v>1</v>
      </c>
      <c r="W20">
        <v>1</v>
      </c>
      <c r="X20">
        <v>1</v>
      </c>
      <c r="Y20">
        <v>1</v>
      </c>
      <c r="Z20">
        <v>1</v>
      </c>
      <c r="AA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L20">
        <v>1</v>
      </c>
      <c r="AM20">
        <v>1</v>
      </c>
      <c r="AN20">
        <v>1</v>
      </c>
      <c r="AO20">
        <v>1</v>
      </c>
      <c r="AQ20">
        <v>1</v>
      </c>
      <c r="AR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B20">
        <v>1</v>
      </c>
      <c r="BC20">
        <v>1</v>
      </c>
      <c r="BD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P20">
        <v>1</v>
      </c>
      <c r="BQ20">
        <v>1</v>
      </c>
      <c r="BR20">
        <v>1</v>
      </c>
      <c r="BT20">
        <v>1</v>
      </c>
      <c r="BU20">
        <v>1</v>
      </c>
      <c r="BV20">
        <v>1</v>
      </c>
      <c r="BW20">
        <v>1</v>
      </c>
      <c r="BY20" s="5">
        <f t="shared" si="0"/>
        <v>56</v>
      </c>
      <c r="BZ20" s="18">
        <f t="shared" si="1"/>
        <v>0.76712328767123283</v>
      </c>
      <c r="CA20" s="19"/>
      <c r="CB20" s="19"/>
      <c r="CC20" t="s">
        <v>20</v>
      </c>
    </row>
    <row r="21" spans="1:81" x14ac:dyDescent="0.5">
      <c r="A21" s="33" t="s">
        <v>2</v>
      </c>
      <c r="B21" s="3" t="s">
        <v>7</v>
      </c>
      <c r="C21" s="90" t="s">
        <v>45</v>
      </c>
      <c r="D21">
        <v>1</v>
      </c>
      <c r="E21">
        <v>1</v>
      </c>
      <c r="F21">
        <v>1</v>
      </c>
      <c r="G21">
        <v>1</v>
      </c>
      <c r="I21">
        <v>1</v>
      </c>
      <c r="J21">
        <v>1</v>
      </c>
      <c r="K21">
        <v>1</v>
      </c>
      <c r="M21">
        <v>1</v>
      </c>
      <c r="N21">
        <v>1</v>
      </c>
      <c r="P21">
        <v>1</v>
      </c>
      <c r="Q21">
        <v>1</v>
      </c>
      <c r="S21">
        <v>1</v>
      </c>
      <c r="T21">
        <v>1</v>
      </c>
      <c r="U21">
        <v>1</v>
      </c>
      <c r="W21">
        <v>1</v>
      </c>
      <c r="X21">
        <v>1</v>
      </c>
      <c r="Z21">
        <v>1</v>
      </c>
      <c r="AA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L21">
        <v>1</v>
      </c>
      <c r="AM21">
        <v>1</v>
      </c>
      <c r="AN21">
        <v>1</v>
      </c>
      <c r="AO21">
        <v>1</v>
      </c>
      <c r="AQ21">
        <v>1</v>
      </c>
      <c r="AR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P21">
        <v>1</v>
      </c>
      <c r="BQ21">
        <v>1</v>
      </c>
      <c r="BR21">
        <v>1</v>
      </c>
      <c r="BT21">
        <v>1</v>
      </c>
      <c r="BU21">
        <v>1</v>
      </c>
      <c r="BV21">
        <v>1</v>
      </c>
      <c r="BW21">
        <v>1</v>
      </c>
      <c r="BY21" s="5">
        <f t="shared" si="0"/>
        <v>59</v>
      </c>
      <c r="BZ21" s="18">
        <f t="shared" si="1"/>
        <v>0.80821917808219179</v>
      </c>
      <c r="CA21" s="20"/>
      <c r="CB21" s="20"/>
      <c r="CC21" t="s">
        <v>20</v>
      </c>
    </row>
    <row r="22" spans="1:81" x14ac:dyDescent="0.5">
      <c r="A22" s="33" t="s">
        <v>2</v>
      </c>
      <c r="B22" s="3" t="s">
        <v>7</v>
      </c>
      <c r="C22" s="90" t="s">
        <v>46</v>
      </c>
      <c r="D22">
        <v>1</v>
      </c>
      <c r="G22">
        <v>1</v>
      </c>
      <c r="I22">
        <v>1</v>
      </c>
      <c r="K22">
        <v>1</v>
      </c>
      <c r="M22">
        <v>1</v>
      </c>
      <c r="N22">
        <v>1</v>
      </c>
      <c r="P22">
        <v>1</v>
      </c>
      <c r="R22">
        <v>1</v>
      </c>
      <c r="T22">
        <v>1</v>
      </c>
      <c r="U22">
        <v>1</v>
      </c>
      <c r="W22">
        <v>1</v>
      </c>
      <c r="X22">
        <v>1</v>
      </c>
      <c r="Y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I22">
        <v>1</v>
      </c>
      <c r="AL22">
        <v>1</v>
      </c>
      <c r="AN22">
        <v>1</v>
      </c>
      <c r="AO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I22">
        <v>1</v>
      </c>
      <c r="BJ22">
        <v>1</v>
      </c>
      <c r="BK22">
        <v>1</v>
      </c>
      <c r="BM22">
        <v>1</v>
      </c>
      <c r="BN22">
        <v>1</v>
      </c>
      <c r="BR22">
        <v>1</v>
      </c>
      <c r="BU22">
        <v>1</v>
      </c>
      <c r="BV22">
        <v>1</v>
      </c>
      <c r="BW22">
        <v>1</v>
      </c>
      <c r="BY22" s="5">
        <f t="shared" si="0"/>
        <v>48</v>
      </c>
      <c r="BZ22" s="18">
        <f t="shared" si="1"/>
        <v>0.65753424657534243</v>
      </c>
      <c r="CA22" s="20"/>
      <c r="CB22" s="20"/>
      <c r="CC22" t="s">
        <v>20</v>
      </c>
    </row>
    <row r="23" spans="1:81" x14ac:dyDescent="0.5">
      <c r="A23" s="33" t="s">
        <v>2</v>
      </c>
      <c r="B23" s="3" t="s">
        <v>7</v>
      </c>
      <c r="C23" s="90" t="s">
        <v>47</v>
      </c>
      <c r="D23">
        <v>1</v>
      </c>
      <c r="G23">
        <v>1</v>
      </c>
      <c r="I23">
        <v>1</v>
      </c>
      <c r="K23">
        <v>1</v>
      </c>
      <c r="M23">
        <v>1</v>
      </c>
      <c r="N23">
        <v>1</v>
      </c>
      <c r="P23">
        <v>1</v>
      </c>
      <c r="R23">
        <v>1</v>
      </c>
      <c r="T23">
        <v>1</v>
      </c>
      <c r="U23">
        <v>1</v>
      </c>
      <c r="W23">
        <v>1</v>
      </c>
      <c r="X23">
        <v>1</v>
      </c>
      <c r="Y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I23">
        <v>1</v>
      </c>
      <c r="AL23">
        <v>1</v>
      </c>
      <c r="AN23">
        <v>1</v>
      </c>
      <c r="AO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I23">
        <v>1</v>
      </c>
      <c r="BJ23">
        <v>1</v>
      </c>
      <c r="BK23">
        <v>1</v>
      </c>
      <c r="BM23">
        <v>1</v>
      </c>
      <c r="BN23">
        <v>1</v>
      </c>
      <c r="BR23">
        <v>1</v>
      </c>
      <c r="BU23">
        <v>1</v>
      </c>
      <c r="BV23">
        <v>1</v>
      </c>
      <c r="BW23">
        <v>1</v>
      </c>
      <c r="BY23" s="5">
        <f t="shared" si="0"/>
        <v>47</v>
      </c>
      <c r="BZ23" s="18">
        <f t="shared" si="1"/>
        <v>0.64383561643835618</v>
      </c>
      <c r="CA23" s="19"/>
      <c r="CB23" s="19"/>
      <c r="CC23" t="s">
        <v>20</v>
      </c>
    </row>
    <row r="24" spans="1:81" x14ac:dyDescent="0.5">
      <c r="A24" s="33" t="s">
        <v>2</v>
      </c>
      <c r="B24" s="3" t="s">
        <v>7</v>
      </c>
      <c r="C24" s="90" t="s">
        <v>48</v>
      </c>
      <c r="D24">
        <v>1</v>
      </c>
      <c r="G24">
        <v>1</v>
      </c>
      <c r="I24">
        <v>1</v>
      </c>
      <c r="K24">
        <v>1</v>
      </c>
      <c r="M24">
        <v>1</v>
      </c>
      <c r="N24">
        <v>1</v>
      </c>
      <c r="P24">
        <v>1</v>
      </c>
      <c r="R24">
        <v>1</v>
      </c>
      <c r="T24">
        <v>1</v>
      </c>
      <c r="U24">
        <v>1</v>
      </c>
      <c r="W24">
        <v>1</v>
      </c>
      <c r="X24">
        <v>1</v>
      </c>
      <c r="Y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I24">
        <v>1</v>
      </c>
      <c r="AL24">
        <v>1</v>
      </c>
      <c r="AN24">
        <v>1</v>
      </c>
      <c r="AO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I24">
        <v>1</v>
      </c>
      <c r="BJ24">
        <v>1</v>
      </c>
      <c r="BK24">
        <v>1</v>
      </c>
      <c r="BM24">
        <v>1</v>
      </c>
      <c r="BN24">
        <v>1</v>
      </c>
      <c r="BR24">
        <v>1</v>
      </c>
      <c r="BU24">
        <v>1</v>
      </c>
      <c r="BV24">
        <v>1</v>
      </c>
      <c r="BW24">
        <v>1</v>
      </c>
      <c r="BY24" s="5">
        <f t="shared" si="0"/>
        <v>48</v>
      </c>
      <c r="BZ24" s="18">
        <f t="shared" si="1"/>
        <v>0.65753424657534243</v>
      </c>
      <c r="CA24" s="19"/>
      <c r="CB24" s="19"/>
      <c r="CC24" t="s">
        <v>20</v>
      </c>
    </row>
    <row r="25" spans="1:81" x14ac:dyDescent="0.5">
      <c r="A25" s="33" t="s">
        <v>2</v>
      </c>
      <c r="B25" s="3" t="s">
        <v>7</v>
      </c>
      <c r="C25" s="90" t="s">
        <v>49</v>
      </c>
      <c r="D25">
        <v>1</v>
      </c>
      <c r="K25">
        <v>1</v>
      </c>
      <c r="M25">
        <v>1</v>
      </c>
      <c r="N25">
        <v>1</v>
      </c>
      <c r="P25">
        <v>1</v>
      </c>
      <c r="T25">
        <v>1</v>
      </c>
      <c r="U25">
        <v>1</v>
      </c>
      <c r="W25">
        <v>1</v>
      </c>
      <c r="X25">
        <v>1</v>
      </c>
      <c r="AC25">
        <v>1</v>
      </c>
      <c r="AE25">
        <v>1</v>
      </c>
      <c r="AF25">
        <v>1</v>
      </c>
      <c r="AG25">
        <v>1</v>
      </c>
      <c r="AI25">
        <v>1</v>
      </c>
      <c r="AN25">
        <v>1</v>
      </c>
      <c r="AO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I25">
        <v>1</v>
      </c>
      <c r="BJ25">
        <v>1</v>
      </c>
      <c r="BK25">
        <v>1</v>
      </c>
      <c r="BM25">
        <v>1</v>
      </c>
      <c r="BN25">
        <v>1</v>
      </c>
      <c r="BR25">
        <v>1</v>
      </c>
      <c r="BU25">
        <v>1</v>
      </c>
      <c r="BW25">
        <v>1</v>
      </c>
      <c r="BY25" s="5">
        <f t="shared" si="0"/>
        <v>39</v>
      </c>
      <c r="BZ25" s="18">
        <f t="shared" si="1"/>
        <v>0.53424657534246578</v>
      </c>
      <c r="CA25" s="20"/>
      <c r="CB25" s="20"/>
      <c r="CC25" t="s">
        <v>20</v>
      </c>
    </row>
    <row r="26" spans="1:81" x14ac:dyDescent="0.5">
      <c r="A26" s="33" t="s">
        <v>2</v>
      </c>
      <c r="B26" s="3" t="s">
        <v>7</v>
      </c>
      <c r="C26" s="90" t="s">
        <v>50</v>
      </c>
      <c r="D26">
        <v>1</v>
      </c>
      <c r="K26">
        <v>1</v>
      </c>
      <c r="M26">
        <v>1</v>
      </c>
      <c r="N26">
        <v>1</v>
      </c>
      <c r="P26">
        <v>1</v>
      </c>
      <c r="T26">
        <v>1</v>
      </c>
      <c r="U26">
        <v>1</v>
      </c>
      <c r="W26">
        <v>1</v>
      </c>
      <c r="X26">
        <v>1</v>
      </c>
      <c r="Y26">
        <v>1</v>
      </c>
      <c r="AC26">
        <v>1</v>
      </c>
      <c r="AE26">
        <v>1</v>
      </c>
      <c r="AF26">
        <v>1</v>
      </c>
      <c r="AG26">
        <v>1</v>
      </c>
      <c r="AI26">
        <v>1</v>
      </c>
      <c r="AN26">
        <v>1</v>
      </c>
      <c r="AO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I26">
        <v>1</v>
      </c>
      <c r="BJ26">
        <v>1</v>
      </c>
      <c r="BK26">
        <v>1</v>
      </c>
      <c r="BM26">
        <v>1</v>
      </c>
      <c r="BN26">
        <v>1</v>
      </c>
      <c r="BR26">
        <v>1</v>
      </c>
      <c r="BU26">
        <v>1</v>
      </c>
      <c r="BW26">
        <v>1</v>
      </c>
      <c r="BY26" s="5">
        <f t="shared" si="0"/>
        <v>40</v>
      </c>
      <c r="BZ26" s="18">
        <f t="shared" si="1"/>
        <v>0.54794520547945202</v>
      </c>
      <c r="CA26" s="20"/>
      <c r="CB26" s="20"/>
      <c r="CC26" t="s">
        <v>20</v>
      </c>
    </row>
    <row r="27" spans="1:81" s="10" customFormat="1" x14ac:dyDescent="0.5">
      <c r="A27" s="34" t="s">
        <v>2</v>
      </c>
      <c r="B27" s="9" t="s">
        <v>7</v>
      </c>
      <c r="C27" s="99" t="s">
        <v>51</v>
      </c>
      <c r="D27" s="10">
        <v>1</v>
      </c>
      <c r="K27" s="10">
        <v>1</v>
      </c>
      <c r="M27" s="10">
        <v>1</v>
      </c>
      <c r="N27" s="10">
        <v>1</v>
      </c>
      <c r="P27" s="10">
        <v>1</v>
      </c>
      <c r="T27" s="10">
        <v>1</v>
      </c>
      <c r="U27" s="10">
        <v>1</v>
      </c>
      <c r="X27" s="10">
        <v>1</v>
      </c>
      <c r="AC27" s="10">
        <v>1</v>
      </c>
      <c r="AE27" s="10">
        <v>1</v>
      </c>
      <c r="AF27" s="10">
        <v>1</v>
      </c>
      <c r="AG27" s="10">
        <v>1</v>
      </c>
      <c r="AN27" s="10">
        <v>1</v>
      </c>
      <c r="AO27" s="10">
        <v>1</v>
      </c>
      <c r="AQ27" s="10">
        <v>1</v>
      </c>
      <c r="AR27" s="10">
        <v>1</v>
      </c>
      <c r="AS27" s="10">
        <v>1</v>
      </c>
      <c r="AT27" s="10">
        <v>1</v>
      </c>
      <c r="AU27" s="10">
        <v>1</v>
      </c>
      <c r="AV27" s="10">
        <v>1</v>
      </c>
      <c r="AW27" s="10">
        <v>1</v>
      </c>
      <c r="AY27" s="10">
        <v>1</v>
      </c>
      <c r="AZ27" s="10">
        <v>1</v>
      </c>
      <c r="BB27" s="10">
        <v>1</v>
      </c>
      <c r="BC27" s="10">
        <v>1</v>
      </c>
      <c r="BD27" s="10">
        <v>1</v>
      </c>
      <c r="BE27" s="10">
        <v>1</v>
      </c>
      <c r="BF27" s="10">
        <v>1</v>
      </c>
      <c r="BI27" s="10">
        <v>1</v>
      </c>
      <c r="BJ27" s="10">
        <v>1</v>
      </c>
      <c r="BK27" s="10">
        <v>1</v>
      </c>
      <c r="BM27" s="10">
        <v>1</v>
      </c>
      <c r="BN27" s="10">
        <v>1</v>
      </c>
      <c r="BR27" s="10">
        <v>1</v>
      </c>
      <c r="BU27" s="10">
        <v>1</v>
      </c>
      <c r="BW27" s="10">
        <v>1</v>
      </c>
      <c r="BY27" s="11">
        <f t="shared" si="0"/>
        <v>36</v>
      </c>
      <c r="BZ27" s="77">
        <f t="shared" si="1"/>
        <v>0.49315068493150682</v>
      </c>
      <c r="CA27" s="22"/>
      <c r="CB27" s="22"/>
      <c r="CC27" s="10" t="s">
        <v>20</v>
      </c>
    </row>
    <row r="28" spans="1:81" x14ac:dyDescent="0.5">
      <c r="A28" s="33" t="s">
        <v>2</v>
      </c>
      <c r="B28" s="3" t="s">
        <v>8</v>
      </c>
      <c r="C28" s="90" t="s">
        <v>52</v>
      </c>
      <c r="D28">
        <v>1</v>
      </c>
      <c r="E28">
        <v>1</v>
      </c>
      <c r="F28">
        <v>1</v>
      </c>
      <c r="G28">
        <v>1</v>
      </c>
      <c r="J28">
        <v>1</v>
      </c>
      <c r="K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W28">
        <v>1</v>
      </c>
      <c r="X28">
        <v>1</v>
      </c>
      <c r="Y28">
        <v>1</v>
      </c>
      <c r="Z28">
        <v>1</v>
      </c>
      <c r="AA28">
        <v>1</v>
      </c>
      <c r="AC28">
        <v>1</v>
      </c>
      <c r="AD28">
        <v>1</v>
      </c>
      <c r="AE28">
        <v>1</v>
      </c>
      <c r="AG28">
        <v>1</v>
      </c>
      <c r="AH28">
        <v>1</v>
      </c>
      <c r="AI28">
        <v>1</v>
      </c>
      <c r="AL28">
        <v>1</v>
      </c>
      <c r="AM28">
        <v>1</v>
      </c>
      <c r="AN28">
        <v>1</v>
      </c>
      <c r="AQ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I28">
        <v>1</v>
      </c>
      <c r="BK28">
        <v>1</v>
      </c>
      <c r="BL28">
        <v>1</v>
      </c>
      <c r="BN28">
        <v>1</v>
      </c>
      <c r="BP28">
        <v>1</v>
      </c>
      <c r="BS28">
        <v>1</v>
      </c>
      <c r="BU28">
        <v>1</v>
      </c>
      <c r="BV28">
        <v>1</v>
      </c>
      <c r="BW28">
        <v>1</v>
      </c>
      <c r="BX28">
        <v>1</v>
      </c>
      <c r="BY28" s="5">
        <f t="shared" si="0"/>
        <v>51</v>
      </c>
      <c r="BZ28" s="18">
        <f t="shared" si="1"/>
        <v>0.69863013698630139</v>
      </c>
      <c r="CA28" s="19"/>
      <c r="CB28" s="19"/>
      <c r="CC28" t="s">
        <v>20</v>
      </c>
    </row>
    <row r="29" spans="1:81" x14ac:dyDescent="0.5">
      <c r="A29" s="33" t="s">
        <v>2</v>
      </c>
      <c r="B29" s="3" t="s">
        <v>8</v>
      </c>
      <c r="C29" s="90" t="s">
        <v>53</v>
      </c>
      <c r="E29">
        <v>1</v>
      </c>
      <c r="F29">
        <v>1</v>
      </c>
      <c r="K29">
        <v>1</v>
      </c>
      <c r="U29">
        <v>1</v>
      </c>
      <c r="W29">
        <v>1</v>
      </c>
      <c r="AE29">
        <v>1</v>
      </c>
      <c r="AG29">
        <v>1</v>
      </c>
      <c r="AM29">
        <v>1</v>
      </c>
      <c r="AT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F29">
        <v>1</v>
      </c>
      <c r="BG29">
        <v>1</v>
      </c>
      <c r="BL29">
        <v>1</v>
      </c>
      <c r="BU29">
        <v>1</v>
      </c>
      <c r="BW29">
        <v>1</v>
      </c>
      <c r="BY29" s="5">
        <f t="shared" si="0"/>
        <v>19</v>
      </c>
      <c r="BZ29" s="18">
        <f t="shared" si="1"/>
        <v>0.26027397260273971</v>
      </c>
      <c r="CA29" s="19"/>
      <c r="CB29" s="19"/>
      <c r="CC29" t="s">
        <v>20</v>
      </c>
    </row>
    <row r="30" spans="1:81" x14ac:dyDescent="0.5">
      <c r="A30" s="33" t="s">
        <v>2</v>
      </c>
      <c r="B30" s="3" t="s">
        <v>8</v>
      </c>
      <c r="C30" s="90" t="s">
        <v>54</v>
      </c>
      <c r="E30">
        <v>1</v>
      </c>
      <c r="F30">
        <v>1</v>
      </c>
      <c r="G30">
        <v>1</v>
      </c>
      <c r="J30">
        <v>1</v>
      </c>
      <c r="K30">
        <v>1</v>
      </c>
      <c r="Q30">
        <v>1</v>
      </c>
      <c r="S30">
        <v>1</v>
      </c>
      <c r="T30">
        <v>1</v>
      </c>
      <c r="U30">
        <v>1</v>
      </c>
      <c r="W30">
        <v>1</v>
      </c>
      <c r="X30">
        <v>1</v>
      </c>
      <c r="Y30">
        <v>1</v>
      </c>
      <c r="Z30">
        <v>1</v>
      </c>
      <c r="AA30">
        <v>1</v>
      </c>
      <c r="AC30">
        <v>1</v>
      </c>
      <c r="AD30">
        <v>1</v>
      </c>
      <c r="AE30">
        <v>1</v>
      </c>
      <c r="AH30">
        <v>1</v>
      </c>
      <c r="AI30">
        <v>1</v>
      </c>
      <c r="AL30">
        <v>1</v>
      </c>
      <c r="AN30">
        <v>1</v>
      </c>
      <c r="AQ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F30">
        <v>1</v>
      </c>
      <c r="BI30">
        <v>1</v>
      </c>
      <c r="BK30">
        <v>1</v>
      </c>
      <c r="BL30">
        <v>1</v>
      </c>
      <c r="BN30">
        <v>1</v>
      </c>
      <c r="BP30">
        <v>1</v>
      </c>
      <c r="BS30">
        <v>1</v>
      </c>
      <c r="BU30">
        <v>1</v>
      </c>
      <c r="BV30">
        <v>1</v>
      </c>
      <c r="BW30">
        <v>1</v>
      </c>
      <c r="BX30">
        <v>1</v>
      </c>
      <c r="BY30" s="5">
        <f t="shared" si="0"/>
        <v>44</v>
      </c>
      <c r="BZ30" s="18">
        <f t="shared" si="1"/>
        <v>0.60273972602739723</v>
      </c>
      <c r="CA30" s="19"/>
      <c r="CB30" s="19"/>
      <c r="CC30" t="s">
        <v>20</v>
      </c>
    </row>
    <row r="31" spans="1:81" x14ac:dyDescent="0.5">
      <c r="A31" s="33" t="s">
        <v>2</v>
      </c>
      <c r="B31" s="3" t="s">
        <v>8</v>
      </c>
      <c r="C31" s="90" t="s">
        <v>55</v>
      </c>
      <c r="D31">
        <v>1</v>
      </c>
      <c r="E31">
        <v>1</v>
      </c>
      <c r="F31">
        <v>1</v>
      </c>
      <c r="G31">
        <v>1</v>
      </c>
      <c r="J31">
        <v>1</v>
      </c>
      <c r="K31">
        <v>1</v>
      </c>
      <c r="P31">
        <v>1</v>
      </c>
      <c r="Q31">
        <v>1</v>
      </c>
      <c r="S31">
        <v>1</v>
      </c>
      <c r="U31">
        <v>1</v>
      </c>
      <c r="W31">
        <v>1</v>
      </c>
      <c r="X31">
        <v>1</v>
      </c>
      <c r="Y31">
        <v>1</v>
      </c>
      <c r="AA31">
        <v>1</v>
      </c>
      <c r="AC31">
        <v>1</v>
      </c>
      <c r="AD31">
        <v>1</v>
      </c>
      <c r="AE31">
        <v>1</v>
      </c>
      <c r="AG31">
        <v>1</v>
      </c>
      <c r="AH31">
        <v>1</v>
      </c>
      <c r="AI31">
        <v>1</v>
      </c>
      <c r="AN31">
        <v>1</v>
      </c>
      <c r="AQ31">
        <v>1</v>
      </c>
      <c r="AT31">
        <v>1</v>
      </c>
      <c r="AU31">
        <v>1</v>
      </c>
      <c r="AV31">
        <v>1</v>
      </c>
      <c r="AX31">
        <v>1</v>
      </c>
      <c r="AY31">
        <v>1</v>
      </c>
      <c r="AZ31">
        <v>1</v>
      </c>
      <c r="BA31">
        <v>1</v>
      </c>
      <c r="BD31">
        <v>1</v>
      </c>
      <c r="BG31">
        <v>1</v>
      </c>
      <c r="BI31">
        <v>1</v>
      </c>
      <c r="BL31">
        <v>1</v>
      </c>
      <c r="BN31">
        <v>1</v>
      </c>
      <c r="BP31">
        <v>1</v>
      </c>
      <c r="BS31">
        <v>1</v>
      </c>
      <c r="BU31">
        <v>1</v>
      </c>
      <c r="BV31">
        <v>1</v>
      </c>
      <c r="BW31">
        <v>1</v>
      </c>
      <c r="BX31">
        <v>1</v>
      </c>
      <c r="BY31" s="5">
        <f t="shared" si="0"/>
        <v>40</v>
      </c>
      <c r="BZ31" s="18">
        <f t="shared" si="1"/>
        <v>0.54794520547945202</v>
      </c>
      <c r="CA31" s="19"/>
      <c r="CB31" s="19"/>
      <c r="CC31" t="s">
        <v>20</v>
      </c>
    </row>
    <row r="32" spans="1:81" x14ac:dyDescent="0.5">
      <c r="A32" s="33" t="s">
        <v>2</v>
      </c>
      <c r="B32" s="3" t="s">
        <v>8</v>
      </c>
      <c r="C32" s="90" t="s">
        <v>56</v>
      </c>
      <c r="D32">
        <v>1</v>
      </c>
      <c r="E32">
        <v>1</v>
      </c>
      <c r="F32">
        <v>1</v>
      </c>
      <c r="G32">
        <v>1</v>
      </c>
      <c r="J32">
        <v>1</v>
      </c>
      <c r="K32">
        <v>1</v>
      </c>
      <c r="P32">
        <v>1</v>
      </c>
      <c r="Q32">
        <v>1</v>
      </c>
      <c r="T32">
        <v>1</v>
      </c>
      <c r="W32">
        <v>1</v>
      </c>
      <c r="X32">
        <v>1</v>
      </c>
      <c r="Y32">
        <v>1</v>
      </c>
      <c r="Z32">
        <v>1</v>
      </c>
      <c r="AC32">
        <v>1</v>
      </c>
      <c r="AD32">
        <v>1</v>
      </c>
      <c r="AE32">
        <v>1</v>
      </c>
      <c r="AG32">
        <v>1</v>
      </c>
      <c r="AH32">
        <v>1</v>
      </c>
      <c r="AM32">
        <v>1</v>
      </c>
      <c r="AN32">
        <v>1</v>
      </c>
      <c r="AQ32">
        <v>1</v>
      </c>
      <c r="AU32">
        <v>1</v>
      </c>
      <c r="AX32">
        <v>1</v>
      </c>
      <c r="AY32">
        <v>1</v>
      </c>
      <c r="AZ32">
        <v>1</v>
      </c>
      <c r="BA32">
        <v>1</v>
      </c>
      <c r="BD32">
        <v>1</v>
      </c>
      <c r="BF32">
        <v>1</v>
      </c>
      <c r="BG32">
        <v>1</v>
      </c>
      <c r="BI32">
        <v>1</v>
      </c>
      <c r="BK32">
        <v>1</v>
      </c>
      <c r="BL32">
        <v>1</v>
      </c>
      <c r="BN32">
        <v>1</v>
      </c>
      <c r="BP32">
        <v>1</v>
      </c>
      <c r="BS32">
        <v>1</v>
      </c>
      <c r="BU32">
        <v>1</v>
      </c>
      <c r="BV32">
        <v>1</v>
      </c>
      <c r="BW32">
        <v>1</v>
      </c>
      <c r="BY32" s="5">
        <f t="shared" si="0"/>
        <v>38</v>
      </c>
      <c r="BZ32" s="18">
        <f t="shared" si="1"/>
        <v>0.52054794520547942</v>
      </c>
      <c r="CA32" s="19"/>
      <c r="CB32" s="19"/>
      <c r="CC32" t="s">
        <v>20</v>
      </c>
    </row>
    <row r="33" spans="1:81" x14ac:dyDescent="0.5">
      <c r="A33" s="33" t="s">
        <v>2</v>
      </c>
      <c r="B33" s="3" t="s">
        <v>8</v>
      </c>
      <c r="C33" s="90" t="s">
        <v>57</v>
      </c>
      <c r="E33">
        <v>1</v>
      </c>
      <c r="F33">
        <v>1</v>
      </c>
      <c r="G33">
        <v>1</v>
      </c>
      <c r="J33">
        <v>1</v>
      </c>
      <c r="Q33">
        <v>1</v>
      </c>
      <c r="T33">
        <v>1</v>
      </c>
      <c r="U33">
        <v>1</v>
      </c>
      <c r="X33">
        <v>1</v>
      </c>
      <c r="Z33">
        <v>1</v>
      </c>
      <c r="AC33">
        <v>1</v>
      </c>
      <c r="AG33">
        <v>1</v>
      </c>
      <c r="AT33">
        <v>1</v>
      </c>
      <c r="AU33">
        <v>1</v>
      </c>
      <c r="AV33">
        <v>1</v>
      </c>
      <c r="AX33">
        <v>1</v>
      </c>
      <c r="AY33">
        <v>1</v>
      </c>
      <c r="AZ33">
        <v>1</v>
      </c>
      <c r="BF33">
        <v>1</v>
      </c>
      <c r="BI33">
        <v>1</v>
      </c>
      <c r="BL33">
        <v>1</v>
      </c>
      <c r="BN33">
        <v>1</v>
      </c>
      <c r="BU33">
        <v>1</v>
      </c>
      <c r="BV33">
        <v>1</v>
      </c>
      <c r="BW33">
        <v>1</v>
      </c>
      <c r="BY33" s="5">
        <f t="shared" si="0"/>
        <v>24</v>
      </c>
      <c r="BZ33" s="18">
        <f t="shared" si="1"/>
        <v>0.32876712328767121</v>
      </c>
      <c r="CA33" s="19"/>
      <c r="CB33" s="19"/>
      <c r="CC33" t="s">
        <v>20</v>
      </c>
    </row>
    <row r="34" spans="1:81" s="10" customFormat="1" x14ac:dyDescent="0.5">
      <c r="A34" s="33" t="s">
        <v>2</v>
      </c>
      <c r="B34" s="9" t="s">
        <v>8</v>
      </c>
      <c r="C34" s="99" t="s">
        <v>58</v>
      </c>
      <c r="E34" s="10">
        <v>1</v>
      </c>
      <c r="F34" s="10">
        <v>1</v>
      </c>
      <c r="J34" s="10">
        <v>1</v>
      </c>
      <c r="K34" s="10">
        <v>1</v>
      </c>
      <c r="Q34" s="10">
        <v>1</v>
      </c>
      <c r="T34" s="10">
        <v>1</v>
      </c>
      <c r="W34" s="10">
        <v>1</v>
      </c>
      <c r="AC34" s="10">
        <v>1</v>
      </c>
      <c r="AD34" s="10">
        <v>1</v>
      </c>
      <c r="AE34" s="10">
        <v>1</v>
      </c>
      <c r="AG34" s="10">
        <v>1</v>
      </c>
      <c r="AU34" s="10">
        <v>1</v>
      </c>
      <c r="AV34" s="10">
        <v>1</v>
      </c>
      <c r="AX34" s="10">
        <v>1</v>
      </c>
      <c r="AY34" s="10">
        <v>1</v>
      </c>
      <c r="AZ34" s="10">
        <v>1</v>
      </c>
      <c r="BA34" s="10">
        <v>1</v>
      </c>
      <c r="BF34" s="10">
        <v>1</v>
      </c>
      <c r="BI34" s="10">
        <v>1</v>
      </c>
      <c r="BK34" s="10">
        <v>1</v>
      </c>
      <c r="BL34" s="10">
        <v>1</v>
      </c>
      <c r="BS34" s="10">
        <v>1</v>
      </c>
      <c r="BU34" s="10">
        <v>1</v>
      </c>
      <c r="BW34" s="10">
        <v>1</v>
      </c>
      <c r="BX34" s="10">
        <v>1</v>
      </c>
      <c r="BY34" s="11">
        <f t="shared" ref="BY34:BY65" si="2">SUM(D34:BX34)</f>
        <v>25</v>
      </c>
      <c r="BZ34" s="77">
        <f t="shared" si="1"/>
        <v>0.34246575342465752</v>
      </c>
      <c r="CA34" s="22"/>
      <c r="CB34" s="22"/>
      <c r="CC34" s="10" t="s">
        <v>20</v>
      </c>
    </row>
    <row r="35" spans="1:81" x14ac:dyDescent="0.5">
      <c r="A35" s="33" t="s">
        <v>2</v>
      </c>
      <c r="B35" s="3" t="s">
        <v>8</v>
      </c>
      <c r="C35" s="90" t="s">
        <v>59</v>
      </c>
      <c r="D35">
        <v>1</v>
      </c>
      <c r="E35">
        <v>1</v>
      </c>
      <c r="F35">
        <v>1</v>
      </c>
      <c r="G35">
        <v>1</v>
      </c>
      <c r="I35">
        <v>1</v>
      </c>
      <c r="J35">
        <v>1</v>
      </c>
      <c r="K35">
        <v>1</v>
      </c>
      <c r="M35">
        <v>1</v>
      </c>
      <c r="P35">
        <v>1</v>
      </c>
      <c r="Q35">
        <v>1</v>
      </c>
      <c r="S35">
        <v>1</v>
      </c>
      <c r="T35">
        <v>1</v>
      </c>
      <c r="U35">
        <v>1</v>
      </c>
      <c r="W35">
        <v>1</v>
      </c>
      <c r="X35">
        <v>1</v>
      </c>
      <c r="Y35">
        <v>1</v>
      </c>
      <c r="Z35">
        <v>1</v>
      </c>
      <c r="AC35">
        <v>1</v>
      </c>
      <c r="AE35">
        <v>1</v>
      </c>
      <c r="AG35">
        <v>1</v>
      </c>
      <c r="AI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U35">
        <v>1</v>
      </c>
      <c r="BV35">
        <v>1</v>
      </c>
      <c r="BW35">
        <v>1</v>
      </c>
      <c r="BY35" s="5">
        <f t="shared" si="2"/>
        <v>58</v>
      </c>
      <c r="BZ35" s="18">
        <f t="shared" si="1"/>
        <v>0.79452054794520544</v>
      </c>
      <c r="CA35" s="19"/>
      <c r="CB35" s="19"/>
      <c r="CC35" t="s">
        <v>20</v>
      </c>
    </row>
    <row r="36" spans="1:81" x14ac:dyDescent="0.5">
      <c r="A36" s="33" t="s">
        <v>2</v>
      </c>
      <c r="B36" s="3" t="s">
        <v>8</v>
      </c>
      <c r="C36" s="90" t="s">
        <v>60</v>
      </c>
      <c r="D36">
        <v>1</v>
      </c>
      <c r="E36">
        <v>1</v>
      </c>
      <c r="F36">
        <v>1</v>
      </c>
      <c r="G36">
        <v>1</v>
      </c>
      <c r="I36">
        <v>1</v>
      </c>
      <c r="J36">
        <v>1</v>
      </c>
      <c r="K36">
        <v>1</v>
      </c>
      <c r="M36">
        <v>1</v>
      </c>
      <c r="N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W36">
        <v>1</v>
      </c>
      <c r="X36">
        <v>1</v>
      </c>
      <c r="Y36">
        <v>1</v>
      </c>
      <c r="Z36">
        <v>1</v>
      </c>
      <c r="AA36">
        <v>1</v>
      </c>
      <c r="AC36">
        <v>1</v>
      </c>
      <c r="AD36">
        <v>1</v>
      </c>
      <c r="AE36">
        <v>1</v>
      </c>
      <c r="AF36">
        <v>1</v>
      </c>
      <c r="AH36">
        <v>1</v>
      </c>
      <c r="AI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R36">
        <v>1</v>
      </c>
      <c r="BS36">
        <v>1</v>
      </c>
      <c r="BU36">
        <v>1</v>
      </c>
      <c r="BV36">
        <v>1</v>
      </c>
      <c r="BW36">
        <v>1</v>
      </c>
      <c r="BY36" s="5">
        <f t="shared" si="2"/>
        <v>62</v>
      </c>
      <c r="BZ36" s="18">
        <f t="shared" si="1"/>
        <v>0.84931506849315064</v>
      </c>
      <c r="CA36" s="19"/>
      <c r="CB36" s="19"/>
      <c r="CC36" t="s">
        <v>20</v>
      </c>
    </row>
    <row r="37" spans="1:81" x14ac:dyDescent="0.5">
      <c r="A37" s="33" t="s">
        <v>2</v>
      </c>
      <c r="B37" s="3" t="s">
        <v>8</v>
      </c>
      <c r="C37" s="90" t="s">
        <v>61</v>
      </c>
      <c r="D37">
        <v>1</v>
      </c>
      <c r="G37">
        <v>1</v>
      </c>
      <c r="I37">
        <v>1</v>
      </c>
      <c r="K37">
        <v>1</v>
      </c>
      <c r="M37">
        <v>1</v>
      </c>
      <c r="P37">
        <v>1</v>
      </c>
      <c r="T37">
        <v>1</v>
      </c>
      <c r="U37">
        <v>1</v>
      </c>
      <c r="W37">
        <v>1</v>
      </c>
      <c r="X37">
        <v>1</v>
      </c>
      <c r="Y37">
        <v>1</v>
      </c>
      <c r="AC37">
        <v>1</v>
      </c>
      <c r="AE37">
        <v>1</v>
      </c>
      <c r="AG37">
        <v>1</v>
      </c>
      <c r="AI37">
        <v>1</v>
      </c>
      <c r="AL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M37">
        <v>1</v>
      </c>
      <c r="BN37">
        <v>1</v>
      </c>
      <c r="BQ37">
        <v>1</v>
      </c>
      <c r="BR37">
        <v>1</v>
      </c>
      <c r="BS37">
        <v>1</v>
      </c>
      <c r="BU37">
        <v>1</v>
      </c>
      <c r="BV37">
        <v>1</v>
      </c>
      <c r="BW37">
        <v>1</v>
      </c>
      <c r="BY37" s="5">
        <f t="shared" si="2"/>
        <v>48</v>
      </c>
      <c r="BZ37" s="18">
        <f t="shared" si="1"/>
        <v>0.65753424657534243</v>
      </c>
      <c r="CA37" s="19"/>
      <c r="CB37" s="19"/>
      <c r="CC37" t="s">
        <v>20</v>
      </c>
    </row>
    <row r="38" spans="1:81" x14ac:dyDescent="0.5">
      <c r="A38" s="33" t="s">
        <v>2</v>
      </c>
      <c r="B38" s="3" t="s">
        <v>8</v>
      </c>
      <c r="C38" s="90" t="s">
        <v>62</v>
      </c>
      <c r="D38">
        <v>1</v>
      </c>
      <c r="G38">
        <v>1</v>
      </c>
      <c r="I38">
        <v>1</v>
      </c>
      <c r="K38">
        <v>1</v>
      </c>
      <c r="M38">
        <v>1</v>
      </c>
      <c r="N38">
        <v>1</v>
      </c>
      <c r="P38">
        <v>1</v>
      </c>
      <c r="R38">
        <v>1</v>
      </c>
      <c r="T38">
        <v>1</v>
      </c>
      <c r="W38">
        <v>1</v>
      </c>
      <c r="X38">
        <v>1</v>
      </c>
      <c r="Y38">
        <v>1</v>
      </c>
      <c r="AC38">
        <v>1</v>
      </c>
      <c r="AD38">
        <v>1</v>
      </c>
      <c r="AE38">
        <v>1</v>
      </c>
      <c r="AF38">
        <v>1</v>
      </c>
      <c r="AI38">
        <v>1</v>
      </c>
      <c r="AL38">
        <v>1</v>
      </c>
      <c r="AN38">
        <v>1</v>
      </c>
      <c r="AO38">
        <v>1</v>
      </c>
      <c r="AQ38">
        <v>1</v>
      </c>
      <c r="AR38">
        <v>1</v>
      </c>
      <c r="AS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M38">
        <v>1</v>
      </c>
      <c r="BN38">
        <v>1</v>
      </c>
      <c r="BR38">
        <v>1</v>
      </c>
      <c r="BS38">
        <v>1</v>
      </c>
      <c r="BU38">
        <v>1</v>
      </c>
      <c r="BV38">
        <v>1</v>
      </c>
      <c r="BW38">
        <v>1</v>
      </c>
      <c r="BY38" s="5">
        <f t="shared" si="2"/>
        <v>47</v>
      </c>
      <c r="BZ38" s="18">
        <f t="shared" si="1"/>
        <v>0.64383561643835618</v>
      </c>
      <c r="CA38" s="19"/>
      <c r="CB38" s="19"/>
      <c r="CC38" t="s">
        <v>20</v>
      </c>
    </row>
    <row r="39" spans="1:81" x14ac:dyDescent="0.5">
      <c r="A39" s="33" t="s">
        <v>2</v>
      </c>
      <c r="B39" s="3" t="s">
        <v>8</v>
      </c>
      <c r="C39" s="90" t="s">
        <v>63</v>
      </c>
      <c r="D39">
        <v>1</v>
      </c>
      <c r="I39">
        <v>1</v>
      </c>
      <c r="K39">
        <v>1</v>
      </c>
      <c r="M39">
        <v>1</v>
      </c>
      <c r="P39">
        <v>1</v>
      </c>
      <c r="T39">
        <v>1</v>
      </c>
      <c r="U39">
        <v>1</v>
      </c>
      <c r="W39">
        <v>1</v>
      </c>
      <c r="X39">
        <v>1</v>
      </c>
      <c r="Y39">
        <v>1</v>
      </c>
      <c r="AC39">
        <v>1</v>
      </c>
      <c r="AE39">
        <v>1</v>
      </c>
      <c r="AG39">
        <v>1</v>
      </c>
      <c r="AI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I39">
        <v>1</v>
      </c>
      <c r="BJ39">
        <v>1</v>
      </c>
      <c r="BK39">
        <v>1</v>
      </c>
      <c r="BM39">
        <v>1</v>
      </c>
      <c r="BN39">
        <v>1</v>
      </c>
      <c r="BR39">
        <v>1</v>
      </c>
      <c r="BS39">
        <v>1</v>
      </c>
      <c r="BU39">
        <v>1</v>
      </c>
      <c r="BW39">
        <v>1</v>
      </c>
      <c r="BY39" s="5">
        <f t="shared" si="2"/>
        <v>42</v>
      </c>
      <c r="BZ39" s="18">
        <f t="shared" si="1"/>
        <v>0.57534246575342463</v>
      </c>
      <c r="CA39" s="19"/>
      <c r="CB39" s="19"/>
      <c r="CC39" t="s">
        <v>20</v>
      </c>
    </row>
    <row r="40" spans="1:81" s="1" customFormat="1" ht="21.5" thickBot="1" x14ac:dyDescent="0.55000000000000004">
      <c r="A40" s="46" t="s">
        <v>2</v>
      </c>
      <c r="B40" s="35" t="s">
        <v>8</v>
      </c>
      <c r="C40" s="98" t="s">
        <v>64</v>
      </c>
      <c r="D40" s="1">
        <v>1</v>
      </c>
      <c r="I40" s="1">
        <v>1</v>
      </c>
      <c r="K40" s="1">
        <v>1</v>
      </c>
      <c r="M40" s="1">
        <v>1</v>
      </c>
      <c r="N40" s="1">
        <v>1</v>
      </c>
      <c r="P40" s="1">
        <v>1</v>
      </c>
      <c r="T40" s="1">
        <v>1</v>
      </c>
      <c r="U40" s="1">
        <v>1</v>
      </c>
      <c r="W40" s="1">
        <v>1</v>
      </c>
      <c r="X40" s="1">
        <v>1</v>
      </c>
      <c r="Y40" s="1">
        <v>1</v>
      </c>
      <c r="AC40" s="1">
        <v>1</v>
      </c>
      <c r="AD40" s="1">
        <v>1</v>
      </c>
      <c r="AE40" s="1">
        <v>1</v>
      </c>
      <c r="AF40" s="1">
        <v>1</v>
      </c>
      <c r="AI40" s="1">
        <v>1</v>
      </c>
      <c r="AN40" s="1">
        <v>1</v>
      </c>
      <c r="AO40" s="1">
        <v>1</v>
      </c>
      <c r="AP40" s="1">
        <v>1</v>
      </c>
      <c r="AQ40" s="1">
        <v>1</v>
      </c>
      <c r="AR40" s="1">
        <v>1</v>
      </c>
      <c r="AS40" s="1">
        <v>1</v>
      </c>
      <c r="AT40" s="1">
        <v>1</v>
      </c>
      <c r="AU40" s="1">
        <v>1</v>
      </c>
      <c r="AV40" s="1">
        <v>1</v>
      </c>
      <c r="AW40" s="1">
        <v>1</v>
      </c>
      <c r="AX40" s="1">
        <v>1</v>
      </c>
      <c r="AY40" s="1">
        <v>1</v>
      </c>
      <c r="AZ40" s="1">
        <v>1</v>
      </c>
      <c r="BA40" s="1">
        <v>1</v>
      </c>
      <c r="BB40" s="1">
        <v>1</v>
      </c>
      <c r="BC40" s="1">
        <v>1</v>
      </c>
      <c r="BD40" s="1">
        <v>1</v>
      </c>
      <c r="BE40" s="1">
        <v>1</v>
      </c>
      <c r="BF40" s="1">
        <v>1</v>
      </c>
      <c r="BI40" s="1">
        <v>1</v>
      </c>
      <c r="BJ40" s="1">
        <v>1</v>
      </c>
      <c r="BK40" s="1">
        <v>1</v>
      </c>
      <c r="BM40" s="1">
        <v>1</v>
      </c>
      <c r="BN40" s="1">
        <v>1</v>
      </c>
      <c r="BR40" s="1">
        <v>1</v>
      </c>
      <c r="BS40" s="1">
        <v>1</v>
      </c>
      <c r="BU40" s="1">
        <v>1</v>
      </c>
      <c r="BW40" s="1">
        <v>1</v>
      </c>
      <c r="BY40" s="45">
        <f t="shared" si="2"/>
        <v>44</v>
      </c>
      <c r="BZ40" s="78">
        <f t="shared" si="1"/>
        <v>0.60273972602739723</v>
      </c>
      <c r="CA40" s="37"/>
      <c r="CB40" s="37"/>
      <c r="CC40" s="1" t="s">
        <v>20</v>
      </c>
    </row>
    <row r="41" spans="1:81" x14ac:dyDescent="0.5">
      <c r="A41" s="4" t="s">
        <v>3</v>
      </c>
      <c r="B41" s="3" t="s">
        <v>7</v>
      </c>
      <c r="C41" s="90" t="s">
        <v>65</v>
      </c>
      <c r="D41">
        <v>1</v>
      </c>
      <c r="G41">
        <v>1</v>
      </c>
      <c r="H41">
        <v>1</v>
      </c>
      <c r="I41">
        <v>1</v>
      </c>
      <c r="K41">
        <v>1</v>
      </c>
      <c r="L41">
        <v>1</v>
      </c>
      <c r="M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L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V41">
        <v>1</v>
      </c>
      <c r="AW41">
        <v>1</v>
      </c>
      <c r="AY41">
        <v>1</v>
      </c>
      <c r="AZ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U41">
        <v>1</v>
      </c>
      <c r="BV41">
        <v>1</v>
      </c>
      <c r="BW41">
        <v>1</v>
      </c>
      <c r="BY41" s="5">
        <f t="shared" si="2"/>
        <v>59</v>
      </c>
      <c r="BZ41" s="18">
        <f t="shared" si="1"/>
        <v>0.80821917808219179</v>
      </c>
      <c r="CA41" s="19"/>
      <c r="CB41" s="19"/>
      <c r="CC41" t="s">
        <v>20</v>
      </c>
    </row>
    <row r="42" spans="1:81" x14ac:dyDescent="0.5">
      <c r="A42" s="4" t="s">
        <v>3</v>
      </c>
      <c r="B42" s="3" t="s">
        <v>7</v>
      </c>
      <c r="C42" s="90" t="s">
        <v>66</v>
      </c>
      <c r="D42">
        <v>1</v>
      </c>
      <c r="E42">
        <v>1</v>
      </c>
      <c r="G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P42">
        <v>1</v>
      </c>
      <c r="Q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P42">
        <v>1</v>
      </c>
      <c r="BR42">
        <v>1</v>
      </c>
      <c r="BS42">
        <v>1</v>
      </c>
      <c r="BU42">
        <v>1</v>
      </c>
      <c r="BV42">
        <v>1</v>
      </c>
      <c r="BW42">
        <v>1</v>
      </c>
      <c r="BY42" s="5">
        <f t="shared" si="2"/>
        <v>62</v>
      </c>
      <c r="BZ42" s="18">
        <f t="shared" si="1"/>
        <v>0.84931506849315064</v>
      </c>
      <c r="CA42" s="19"/>
      <c r="CB42" s="19"/>
      <c r="CC42" t="s">
        <v>20</v>
      </c>
    </row>
    <row r="43" spans="1:81" x14ac:dyDescent="0.5">
      <c r="A43" s="4" t="s">
        <v>3</v>
      </c>
      <c r="B43" s="3" t="s">
        <v>7</v>
      </c>
      <c r="C43" s="90" t="s">
        <v>67</v>
      </c>
      <c r="E43">
        <v>1</v>
      </c>
      <c r="F43">
        <v>1</v>
      </c>
      <c r="G43">
        <v>1</v>
      </c>
      <c r="H43">
        <v>1</v>
      </c>
      <c r="I43">
        <v>1</v>
      </c>
      <c r="K43">
        <v>1</v>
      </c>
      <c r="L43">
        <v>1</v>
      </c>
      <c r="M43">
        <v>1</v>
      </c>
      <c r="N43">
        <v>1</v>
      </c>
      <c r="P43">
        <v>1</v>
      </c>
      <c r="Q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AA43">
        <v>1</v>
      </c>
      <c r="AB43">
        <v>1</v>
      </c>
      <c r="AD43">
        <v>1</v>
      </c>
      <c r="AE43">
        <v>1</v>
      </c>
      <c r="AF43">
        <v>1</v>
      </c>
      <c r="AG43">
        <v>1</v>
      </c>
      <c r="AJ43">
        <v>1</v>
      </c>
      <c r="AL43">
        <v>1</v>
      </c>
      <c r="AM43">
        <v>1</v>
      </c>
      <c r="AP43">
        <v>1</v>
      </c>
      <c r="AS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H43">
        <v>1</v>
      </c>
      <c r="BI43">
        <v>1</v>
      </c>
      <c r="BK43">
        <v>1</v>
      </c>
      <c r="BL43">
        <v>1</v>
      </c>
      <c r="BM43">
        <v>1</v>
      </c>
      <c r="BN43">
        <v>1</v>
      </c>
      <c r="BR43">
        <v>1</v>
      </c>
      <c r="BS43">
        <v>1</v>
      </c>
      <c r="BU43">
        <v>1</v>
      </c>
      <c r="BV43">
        <v>1</v>
      </c>
      <c r="BW43">
        <v>1</v>
      </c>
      <c r="BY43" s="5">
        <f t="shared" si="2"/>
        <v>50</v>
      </c>
      <c r="BZ43" s="18">
        <f t="shared" si="1"/>
        <v>0.68493150684931503</v>
      </c>
      <c r="CA43" s="19"/>
      <c r="CB43" s="19"/>
      <c r="CC43" t="s">
        <v>20</v>
      </c>
    </row>
    <row r="44" spans="1:81" s="10" customFormat="1" x14ac:dyDescent="0.5">
      <c r="A44" s="4" t="s">
        <v>3</v>
      </c>
      <c r="B44" s="9" t="s">
        <v>7</v>
      </c>
      <c r="C44" s="99" t="s">
        <v>68</v>
      </c>
      <c r="E44" s="10">
        <v>1</v>
      </c>
      <c r="G44" s="10">
        <v>1</v>
      </c>
      <c r="H44" s="10">
        <v>1</v>
      </c>
      <c r="I44" s="10">
        <v>1</v>
      </c>
      <c r="K44" s="10">
        <v>1</v>
      </c>
      <c r="L44" s="10">
        <v>1</v>
      </c>
      <c r="N44" s="10">
        <v>1</v>
      </c>
      <c r="P44" s="10">
        <v>1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0">
        <v>1</v>
      </c>
      <c r="W44" s="10">
        <v>1</v>
      </c>
      <c r="X44" s="10">
        <v>1</v>
      </c>
      <c r="Y44" s="10">
        <v>1</v>
      </c>
      <c r="AB44" s="10">
        <v>1</v>
      </c>
      <c r="AC44" s="10">
        <v>1</v>
      </c>
      <c r="AD44" s="10">
        <v>1</v>
      </c>
      <c r="AE44" s="10">
        <v>1</v>
      </c>
      <c r="AF44" s="10">
        <v>1</v>
      </c>
      <c r="AG44" s="10">
        <v>1</v>
      </c>
      <c r="AH44" s="10">
        <v>1</v>
      </c>
      <c r="AI44" s="10">
        <v>1</v>
      </c>
      <c r="AJ44" s="10">
        <v>1</v>
      </c>
      <c r="AM44" s="10">
        <v>1</v>
      </c>
      <c r="AO44" s="10">
        <v>1</v>
      </c>
      <c r="AP44" s="10">
        <v>1</v>
      </c>
      <c r="AQ44" s="10">
        <v>1</v>
      </c>
      <c r="AR44" s="10">
        <v>1</v>
      </c>
      <c r="AS44" s="10">
        <v>1</v>
      </c>
      <c r="AT44" s="10">
        <v>1</v>
      </c>
      <c r="AU44" s="10">
        <v>1</v>
      </c>
      <c r="AV44" s="10">
        <v>1</v>
      </c>
      <c r="AW44" s="10">
        <v>1</v>
      </c>
      <c r="AX44" s="10">
        <v>1</v>
      </c>
      <c r="AY44" s="10">
        <v>1</v>
      </c>
      <c r="AZ44" s="10">
        <v>1</v>
      </c>
      <c r="BA44" s="10">
        <v>1</v>
      </c>
      <c r="BC44" s="10">
        <v>1</v>
      </c>
      <c r="BD44" s="10">
        <v>1</v>
      </c>
      <c r="BE44" s="10">
        <v>1</v>
      </c>
      <c r="BF44" s="10">
        <v>1</v>
      </c>
      <c r="BG44" s="10">
        <v>1</v>
      </c>
      <c r="BH44" s="10">
        <v>1</v>
      </c>
      <c r="BI44" s="10">
        <v>1</v>
      </c>
      <c r="BJ44" s="10">
        <v>1</v>
      </c>
      <c r="BK44" s="10">
        <v>1</v>
      </c>
      <c r="BL44" s="10">
        <v>1</v>
      </c>
      <c r="BM44" s="10">
        <v>1</v>
      </c>
      <c r="BN44" s="10">
        <v>1</v>
      </c>
      <c r="BP44" s="10">
        <v>1</v>
      </c>
      <c r="BQ44" s="10">
        <v>1</v>
      </c>
      <c r="BS44" s="10">
        <v>1</v>
      </c>
      <c r="BU44" s="10">
        <v>1</v>
      </c>
      <c r="BV44" s="10">
        <v>1</v>
      </c>
      <c r="BW44" s="10">
        <v>1</v>
      </c>
      <c r="BY44" s="11">
        <f t="shared" si="2"/>
        <v>58</v>
      </c>
      <c r="BZ44" s="77">
        <f t="shared" si="1"/>
        <v>0.79452054794520544</v>
      </c>
      <c r="CA44" s="22"/>
      <c r="CB44" s="22"/>
      <c r="CC44" s="10" t="s">
        <v>20</v>
      </c>
    </row>
    <row r="45" spans="1:81" x14ac:dyDescent="0.5">
      <c r="A45" s="4" t="s">
        <v>3</v>
      </c>
      <c r="B45" s="3" t="s">
        <v>8</v>
      </c>
      <c r="C45" s="90" t="s">
        <v>69</v>
      </c>
      <c r="D45">
        <v>1</v>
      </c>
      <c r="G45">
        <v>1</v>
      </c>
      <c r="I45">
        <v>1</v>
      </c>
      <c r="N45">
        <v>1</v>
      </c>
      <c r="P45">
        <v>1</v>
      </c>
      <c r="Q45">
        <v>1</v>
      </c>
      <c r="R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G45">
        <v>1</v>
      </c>
      <c r="AH45">
        <v>1</v>
      </c>
      <c r="AI45">
        <v>1</v>
      </c>
      <c r="AJ45">
        <v>1</v>
      </c>
      <c r="AM45">
        <v>1</v>
      </c>
      <c r="AQ45">
        <v>1</v>
      </c>
      <c r="AT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B45">
        <v>1</v>
      </c>
      <c r="BC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L45">
        <v>1</v>
      </c>
      <c r="BN45">
        <v>1</v>
      </c>
      <c r="BO45">
        <v>1</v>
      </c>
      <c r="BR45">
        <v>1</v>
      </c>
      <c r="BS45">
        <v>1</v>
      </c>
      <c r="BU45">
        <v>1</v>
      </c>
      <c r="BV45">
        <v>1</v>
      </c>
      <c r="BW45">
        <v>1</v>
      </c>
      <c r="BY45" s="5">
        <f t="shared" si="2"/>
        <v>45</v>
      </c>
      <c r="BZ45" s="18">
        <f t="shared" si="1"/>
        <v>0.61643835616438358</v>
      </c>
      <c r="CA45" s="19"/>
      <c r="CB45" s="19"/>
      <c r="CC45" t="s">
        <v>20</v>
      </c>
    </row>
    <row r="46" spans="1:81" x14ac:dyDescent="0.5">
      <c r="A46" s="4" t="s">
        <v>3</v>
      </c>
      <c r="B46" s="3" t="s">
        <v>8</v>
      </c>
      <c r="C46" s="90" t="s">
        <v>70</v>
      </c>
      <c r="D46">
        <v>1</v>
      </c>
      <c r="G46">
        <v>1</v>
      </c>
      <c r="H46">
        <v>1</v>
      </c>
      <c r="I46">
        <v>1</v>
      </c>
      <c r="N46">
        <v>1</v>
      </c>
      <c r="Q46">
        <v>1</v>
      </c>
      <c r="R46">
        <v>1</v>
      </c>
      <c r="T46">
        <v>1</v>
      </c>
      <c r="U46">
        <v>1</v>
      </c>
      <c r="W46">
        <v>1</v>
      </c>
      <c r="X46">
        <v>1</v>
      </c>
      <c r="Y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G46">
        <v>1</v>
      </c>
      <c r="AI46">
        <v>1</v>
      </c>
      <c r="AJ46">
        <v>1</v>
      </c>
      <c r="AM46">
        <v>1</v>
      </c>
      <c r="AQ46">
        <v>1</v>
      </c>
      <c r="AT46">
        <v>1</v>
      </c>
      <c r="AV46">
        <v>1</v>
      </c>
      <c r="AX46">
        <v>1</v>
      </c>
      <c r="AY46">
        <v>1</v>
      </c>
      <c r="AZ46">
        <v>1</v>
      </c>
      <c r="BB46">
        <v>1</v>
      </c>
      <c r="BC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N46">
        <v>1</v>
      </c>
      <c r="BR46">
        <v>1</v>
      </c>
      <c r="BS46">
        <v>1</v>
      </c>
      <c r="BU46">
        <v>1</v>
      </c>
      <c r="BW46">
        <v>1</v>
      </c>
      <c r="BY46" s="5">
        <f t="shared" si="2"/>
        <v>39</v>
      </c>
      <c r="BZ46" s="18">
        <f t="shared" si="1"/>
        <v>0.53424657534246578</v>
      </c>
      <c r="CA46" s="19"/>
      <c r="CB46" s="19"/>
      <c r="CC46" t="s">
        <v>20</v>
      </c>
    </row>
    <row r="47" spans="1:81" x14ac:dyDescent="0.5">
      <c r="A47" s="4" t="s">
        <v>3</v>
      </c>
      <c r="B47" s="3" t="s">
        <v>8</v>
      </c>
      <c r="C47" s="90" t="s">
        <v>71</v>
      </c>
      <c r="D47">
        <v>1</v>
      </c>
      <c r="Q47">
        <v>1</v>
      </c>
      <c r="T47">
        <v>1</v>
      </c>
      <c r="U47">
        <v>1</v>
      </c>
      <c r="W47">
        <v>1</v>
      </c>
      <c r="X47">
        <v>1</v>
      </c>
      <c r="AA47">
        <v>1</v>
      </c>
      <c r="AB47">
        <v>1</v>
      </c>
      <c r="AD47">
        <v>1</v>
      </c>
      <c r="AE47">
        <v>1</v>
      </c>
      <c r="AI47">
        <v>1</v>
      </c>
      <c r="AJ47">
        <v>1</v>
      </c>
      <c r="AT47">
        <v>1</v>
      </c>
      <c r="AV47">
        <v>1</v>
      </c>
      <c r="AX47">
        <v>1</v>
      </c>
      <c r="AY47">
        <v>1</v>
      </c>
      <c r="AZ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R47">
        <v>1</v>
      </c>
      <c r="BS47">
        <v>1</v>
      </c>
      <c r="BU47">
        <v>1</v>
      </c>
      <c r="BW47">
        <v>1</v>
      </c>
      <c r="BY47" s="5">
        <f t="shared" si="2"/>
        <v>27</v>
      </c>
      <c r="BZ47" s="18">
        <f t="shared" si="1"/>
        <v>0.36986301369863012</v>
      </c>
      <c r="CA47" s="19"/>
      <c r="CB47" s="19"/>
      <c r="CC47" t="s">
        <v>20</v>
      </c>
    </row>
    <row r="48" spans="1:81" s="10" customFormat="1" x14ac:dyDescent="0.5">
      <c r="A48" s="67" t="s">
        <v>3</v>
      </c>
      <c r="B48" s="9" t="s">
        <v>8</v>
      </c>
      <c r="C48" s="99" t="s">
        <v>72</v>
      </c>
      <c r="D48" s="10">
        <v>1</v>
      </c>
      <c r="G48" s="10">
        <v>1</v>
      </c>
      <c r="I48" s="10">
        <v>1</v>
      </c>
      <c r="N48" s="10">
        <v>1</v>
      </c>
      <c r="P48" s="10">
        <v>1</v>
      </c>
      <c r="Q48" s="10">
        <v>1</v>
      </c>
      <c r="T48" s="10">
        <v>1</v>
      </c>
      <c r="U48" s="10">
        <v>1</v>
      </c>
      <c r="W48" s="10">
        <v>1</v>
      </c>
      <c r="X48" s="10">
        <v>1</v>
      </c>
      <c r="AA48" s="10">
        <v>1</v>
      </c>
      <c r="AB48" s="10">
        <v>1</v>
      </c>
      <c r="AC48" s="10">
        <v>1</v>
      </c>
      <c r="AD48" s="10">
        <v>1</v>
      </c>
      <c r="AE48" s="10">
        <v>1</v>
      </c>
      <c r="AG48" s="10">
        <v>1</v>
      </c>
      <c r="AI48" s="10">
        <v>1</v>
      </c>
      <c r="AJ48" s="10">
        <v>1</v>
      </c>
      <c r="AM48" s="10">
        <v>1</v>
      </c>
      <c r="AT48" s="10">
        <v>1</v>
      </c>
      <c r="AV48" s="10">
        <v>1</v>
      </c>
      <c r="AX48" s="10">
        <v>1</v>
      </c>
      <c r="AY48" s="10">
        <v>1</v>
      </c>
      <c r="AZ48" s="10">
        <v>1</v>
      </c>
      <c r="BB48" s="10">
        <v>1</v>
      </c>
      <c r="BC48" s="10">
        <v>1</v>
      </c>
      <c r="BF48" s="10">
        <v>1</v>
      </c>
      <c r="BG48" s="10">
        <v>1</v>
      </c>
      <c r="BH48" s="10">
        <v>1</v>
      </c>
      <c r="BI48" s="10">
        <v>1</v>
      </c>
      <c r="BJ48" s="10">
        <v>1</v>
      </c>
      <c r="BM48" s="10">
        <v>1</v>
      </c>
      <c r="BN48" s="10">
        <v>1</v>
      </c>
      <c r="BR48" s="10">
        <v>1</v>
      </c>
      <c r="BS48" s="10">
        <v>1</v>
      </c>
      <c r="BU48" s="10">
        <v>1</v>
      </c>
      <c r="BW48" s="10">
        <v>1</v>
      </c>
      <c r="BY48" s="11">
        <f t="shared" si="2"/>
        <v>37</v>
      </c>
      <c r="BZ48" s="77">
        <f t="shared" si="1"/>
        <v>0.50684931506849318</v>
      </c>
      <c r="CA48" s="22"/>
      <c r="CB48" s="22"/>
      <c r="CC48" s="10" t="s">
        <v>20</v>
      </c>
    </row>
    <row r="49" spans="1:81" x14ac:dyDescent="0.5">
      <c r="A49" s="47" t="s">
        <v>4</v>
      </c>
      <c r="B49" s="3" t="s">
        <v>7</v>
      </c>
      <c r="C49" s="90" t="s">
        <v>148</v>
      </c>
      <c r="E49">
        <v>1</v>
      </c>
      <c r="G49">
        <v>1</v>
      </c>
      <c r="I49">
        <v>1</v>
      </c>
      <c r="K49">
        <v>1</v>
      </c>
      <c r="L49">
        <v>1</v>
      </c>
      <c r="M49">
        <v>1</v>
      </c>
      <c r="P49">
        <v>1</v>
      </c>
      <c r="Q49">
        <v>1</v>
      </c>
      <c r="R49">
        <v>1</v>
      </c>
      <c r="U49">
        <v>1</v>
      </c>
      <c r="V49">
        <v>1</v>
      </c>
      <c r="W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G49">
        <v>1</v>
      </c>
      <c r="AI49">
        <v>1</v>
      </c>
      <c r="AL49">
        <v>1</v>
      </c>
      <c r="AM49">
        <v>1</v>
      </c>
      <c r="AO49">
        <v>1</v>
      </c>
      <c r="AQ49">
        <v>1</v>
      </c>
      <c r="AR49">
        <v>1</v>
      </c>
      <c r="AX49">
        <v>1</v>
      </c>
      <c r="AZ49">
        <v>1</v>
      </c>
      <c r="BA49">
        <v>1</v>
      </c>
      <c r="BB49">
        <v>1</v>
      </c>
      <c r="BG49">
        <v>1</v>
      </c>
      <c r="BH49">
        <v>1</v>
      </c>
      <c r="BI49">
        <v>1</v>
      </c>
      <c r="BK49">
        <v>1</v>
      </c>
      <c r="BN49">
        <v>1</v>
      </c>
      <c r="BV49">
        <v>1</v>
      </c>
      <c r="BW49">
        <v>1</v>
      </c>
      <c r="BY49" s="5">
        <f t="shared" si="2"/>
        <v>36</v>
      </c>
      <c r="BZ49" s="18">
        <f t="shared" si="1"/>
        <v>0.49315068493150682</v>
      </c>
      <c r="CA49" s="19"/>
      <c r="CB49" s="19"/>
      <c r="CC49" t="s">
        <v>20</v>
      </c>
    </row>
    <row r="50" spans="1:81" x14ac:dyDescent="0.5">
      <c r="A50" s="47" t="s">
        <v>4</v>
      </c>
      <c r="B50" s="3" t="s">
        <v>7</v>
      </c>
      <c r="C50" s="90" t="s">
        <v>73</v>
      </c>
      <c r="F50">
        <v>1</v>
      </c>
      <c r="G50">
        <v>1</v>
      </c>
      <c r="I50">
        <v>1</v>
      </c>
      <c r="J50">
        <v>1</v>
      </c>
      <c r="K50">
        <v>1</v>
      </c>
      <c r="N50">
        <v>1</v>
      </c>
      <c r="P50">
        <v>1</v>
      </c>
      <c r="Q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C50">
        <v>1</v>
      </c>
      <c r="AD50">
        <v>1</v>
      </c>
      <c r="AE50">
        <v>1</v>
      </c>
      <c r="AG50">
        <v>1</v>
      </c>
      <c r="AH50">
        <v>1</v>
      </c>
      <c r="AI50">
        <v>1</v>
      </c>
      <c r="AL50">
        <v>1</v>
      </c>
      <c r="AN50">
        <v>1</v>
      </c>
      <c r="AQ50">
        <v>1</v>
      </c>
      <c r="AU50">
        <v>1</v>
      </c>
      <c r="AV50">
        <v>1</v>
      </c>
      <c r="AW50">
        <v>1</v>
      </c>
      <c r="AX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I50">
        <v>1</v>
      </c>
      <c r="BJ50">
        <v>1</v>
      </c>
      <c r="BL50">
        <v>1</v>
      </c>
      <c r="BN50">
        <v>1</v>
      </c>
      <c r="BQ50">
        <v>1</v>
      </c>
      <c r="BR50">
        <v>1</v>
      </c>
      <c r="BT50">
        <v>1</v>
      </c>
      <c r="BV50">
        <v>1</v>
      </c>
      <c r="BW50">
        <v>1</v>
      </c>
      <c r="BY50" s="5">
        <f t="shared" si="2"/>
        <v>46</v>
      </c>
      <c r="BZ50" s="18">
        <f t="shared" si="1"/>
        <v>0.63013698630136983</v>
      </c>
      <c r="CA50" s="19"/>
      <c r="CB50" s="19"/>
      <c r="CC50" t="s">
        <v>20</v>
      </c>
    </row>
    <row r="51" spans="1:81" x14ac:dyDescent="0.5">
      <c r="A51" s="47" t="s">
        <v>4</v>
      </c>
      <c r="B51" s="3" t="s">
        <v>7</v>
      </c>
      <c r="C51" s="90" t="s">
        <v>74</v>
      </c>
      <c r="G51">
        <v>1</v>
      </c>
      <c r="J51">
        <v>1</v>
      </c>
      <c r="K51">
        <v>1</v>
      </c>
      <c r="L51">
        <v>1</v>
      </c>
      <c r="N51">
        <v>1</v>
      </c>
      <c r="P51">
        <v>1</v>
      </c>
      <c r="Q51">
        <v>1</v>
      </c>
      <c r="S51">
        <v>1</v>
      </c>
      <c r="U51">
        <v>1</v>
      </c>
      <c r="V51">
        <v>1</v>
      </c>
      <c r="X51">
        <v>1</v>
      </c>
      <c r="AC51">
        <v>1</v>
      </c>
      <c r="AE51">
        <v>1</v>
      </c>
      <c r="AF51">
        <v>1</v>
      </c>
      <c r="AG51">
        <v>1</v>
      </c>
      <c r="AI51">
        <v>1</v>
      </c>
      <c r="AL51">
        <v>1</v>
      </c>
      <c r="AQ51">
        <v>1</v>
      </c>
      <c r="AR51">
        <v>1</v>
      </c>
      <c r="AU51">
        <v>1</v>
      </c>
      <c r="AV51">
        <v>1</v>
      </c>
      <c r="AW51">
        <v>1</v>
      </c>
      <c r="AX51">
        <v>1</v>
      </c>
      <c r="AZ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J51">
        <v>1</v>
      </c>
      <c r="BL51">
        <v>1</v>
      </c>
      <c r="BM51">
        <v>1</v>
      </c>
      <c r="BN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Y51" s="5">
        <f t="shared" si="2"/>
        <v>41</v>
      </c>
      <c r="BZ51" s="18">
        <f t="shared" si="1"/>
        <v>0.56164383561643838</v>
      </c>
      <c r="CA51" s="19"/>
      <c r="CB51" s="19"/>
      <c r="CC51" t="s">
        <v>20</v>
      </c>
    </row>
    <row r="52" spans="1:81" x14ac:dyDescent="0.5">
      <c r="A52" s="47" t="s">
        <v>4</v>
      </c>
      <c r="B52" s="3" t="s">
        <v>7</v>
      </c>
      <c r="C52" s="90" t="s">
        <v>75</v>
      </c>
      <c r="I52">
        <v>1</v>
      </c>
      <c r="K52">
        <v>1</v>
      </c>
      <c r="M52">
        <v>1</v>
      </c>
      <c r="N52">
        <v>1</v>
      </c>
      <c r="Q52">
        <v>1</v>
      </c>
      <c r="V52">
        <v>1</v>
      </c>
      <c r="W52">
        <v>1</v>
      </c>
      <c r="Y52">
        <v>1</v>
      </c>
      <c r="AG52">
        <v>1</v>
      </c>
      <c r="AH52">
        <v>1</v>
      </c>
      <c r="AU52">
        <v>1</v>
      </c>
      <c r="AX52">
        <v>1</v>
      </c>
      <c r="AZ52">
        <v>1</v>
      </c>
      <c r="BB52">
        <v>1</v>
      </c>
      <c r="BF52">
        <v>1</v>
      </c>
      <c r="BL52">
        <v>1</v>
      </c>
      <c r="BS52">
        <v>1</v>
      </c>
      <c r="BV52">
        <v>1</v>
      </c>
      <c r="BY52" s="5">
        <f t="shared" si="2"/>
        <v>18</v>
      </c>
      <c r="BZ52" s="18">
        <f t="shared" si="1"/>
        <v>0.24657534246575341</v>
      </c>
      <c r="CA52" s="19"/>
      <c r="CB52" s="19"/>
      <c r="CC52" t="s">
        <v>20</v>
      </c>
    </row>
    <row r="53" spans="1:81" x14ac:dyDescent="0.5">
      <c r="A53" s="47" t="s">
        <v>4</v>
      </c>
      <c r="B53" s="3" t="s">
        <v>7</v>
      </c>
      <c r="C53" s="90" t="s">
        <v>76</v>
      </c>
      <c r="K53">
        <v>1</v>
      </c>
      <c r="M53">
        <v>1</v>
      </c>
      <c r="V53">
        <v>1</v>
      </c>
      <c r="Y53">
        <v>1</v>
      </c>
      <c r="AD53">
        <v>1</v>
      </c>
      <c r="AG53">
        <v>1</v>
      </c>
      <c r="AN53">
        <v>1</v>
      </c>
      <c r="AU53">
        <v>1</v>
      </c>
      <c r="AX53">
        <v>1</v>
      </c>
      <c r="AZ53">
        <v>1</v>
      </c>
      <c r="BA53">
        <v>1</v>
      </c>
      <c r="BF53">
        <v>1</v>
      </c>
      <c r="BL53">
        <v>1</v>
      </c>
      <c r="BS53">
        <v>1</v>
      </c>
      <c r="BV53">
        <v>1</v>
      </c>
      <c r="BY53" s="5">
        <f t="shared" si="2"/>
        <v>15</v>
      </c>
      <c r="BZ53" s="18">
        <f t="shared" si="1"/>
        <v>0.20547945205479451</v>
      </c>
      <c r="CA53" s="19"/>
      <c r="CB53" s="19"/>
      <c r="CC53" t="s">
        <v>20</v>
      </c>
    </row>
    <row r="54" spans="1:81" x14ac:dyDescent="0.5">
      <c r="A54" s="47" t="s">
        <v>4</v>
      </c>
      <c r="B54" s="3" t="s">
        <v>7</v>
      </c>
      <c r="C54" s="90" t="s">
        <v>77</v>
      </c>
      <c r="D54">
        <v>1</v>
      </c>
      <c r="G54">
        <v>1</v>
      </c>
      <c r="I54">
        <v>1</v>
      </c>
      <c r="K54">
        <v>1</v>
      </c>
      <c r="L54">
        <v>1</v>
      </c>
      <c r="M54">
        <v>1</v>
      </c>
      <c r="P54">
        <v>1</v>
      </c>
      <c r="Q54">
        <v>1</v>
      </c>
      <c r="R54">
        <v>1</v>
      </c>
      <c r="U54">
        <v>1</v>
      </c>
      <c r="V54">
        <v>1</v>
      </c>
      <c r="W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I54">
        <v>1</v>
      </c>
      <c r="AL54">
        <v>1</v>
      </c>
      <c r="AM54">
        <v>1</v>
      </c>
      <c r="AN54">
        <v>1</v>
      </c>
      <c r="AO54">
        <v>1</v>
      </c>
      <c r="AQ54">
        <v>1</v>
      </c>
      <c r="AR54">
        <v>1</v>
      </c>
      <c r="AW54">
        <v>1</v>
      </c>
      <c r="AX54">
        <v>1</v>
      </c>
      <c r="AZ54">
        <v>1</v>
      </c>
      <c r="BA54">
        <v>1</v>
      </c>
      <c r="BB54">
        <v>1</v>
      </c>
      <c r="BE54">
        <v>1</v>
      </c>
      <c r="BG54">
        <v>1</v>
      </c>
      <c r="BH54">
        <v>1</v>
      </c>
      <c r="BI54">
        <v>1</v>
      </c>
      <c r="BK54">
        <v>1</v>
      </c>
      <c r="BN54">
        <v>1</v>
      </c>
      <c r="BV54">
        <v>1</v>
      </c>
      <c r="BW54">
        <v>1</v>
      </c>
      <c r="BY54" s="5">
        <f t="shared" si="2"/>
        <v>40</v>
      </c>
      <c r="BZ54" s="18">
        <f t="shared" si="1"/>
        <v>0.54794520547945202</v>
      </c>
      <c r="CA54" s="19"/>
      <c r="CB54" s="19"/>
      <c r="CC54" t="s">
        <v>20</v>
      </c>
    </row>
    <row r="55" spans="1:81" x14ac:dyDescent="0.5">
      <c r="A55" s="47" t="s">
        <v>4</v>
      </c>
      <c r="B55" s="3" t="s">
        <v>7</v>
      </c>
      <c r="C55" s="90" t="s">
        <v>78</v>
      </c>
      <c r="F55">
        <v>1</v>
      </c>
      <c r="G55">
        <v>1</v>
      </c>
      <c r="I55">
        <v>1</v>
      </c>
      <c r="J55">
        <v>1</v>
      </c>
      <c r="K55">
        <v>1</v>
      </c>
      <c r="L55">
        <v>1</v>
      </c>
      <c r="N55">
        <v>1</v>
      </c>
      <c r="P55">
        <v>1</v>
      </c>
      <c r="Q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Z55">
        <v>1</v>
      </c>
      <c r="AA55">
        <v>1</v>
      </c>
      <c r="AC55">
        <v>1</v>
      </c>
      <c r="AD55">
        <v>1</v>
      </c>
      <c r="AE55">
        <v>1</v>
      </c>
      <c r="AG55">
        <v>1</v>
      </c>
      <c r="AI55">
        <v>1</v>
      </c>
      <c r="AL55">
        <v>1</v>
      </c>
      <c r="AN55">
        <v>1</v>
      </c>
      <c r="AQ55">
        <v>1</v>
      </c>
      <c r="AR55">
        <v>1</v>
      </c>
      <c r="AU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I55">
        <v>1</v>
      </c>
      <c r="BJ55">
        <v>1</v>
      </c>
      <c r="BL55">
        <v>1</v>
      </c>
      <c r="BN55">
        <v>1</v>
      </c>
      <c r="BR55">
        <v>1</v>
      </c>
      <c r="BT55">
        <v>1</v>
      </c>
      <c r="BU55">
        <v>1</v>
      </c>
      <c r="BV55">
        <v>1</v>
      </c>
      <c r="BW55">
        <v>1</v>
      </c>
      <c r="BY55" s="5">
        <f t="shared" si="2"/>
        <v>47</v>
      </c>
      <c r="BZ55" s="18">
        <f t="shared" si="1"/>
        <v>0.64383561643835618</v>
      </c>
      <c r="CA55" s="19"/>
      <c r="CB55" s="20"/>
      <c r="CC55" t="s">
        <v>20</v>
      </c>
    </row>
    <row r="56" spans="1:81" x14ac:dyDescent="0.5">
      <c r="A56" s="47" t="s">
        <v>4</v>
      </c>
      <c r="B56" s="3" t="s">
        <v>7</v>
      </c>
      <c r="C56" s="90" t="s">
        <v>79</v>
      </c>
      <c r="F56">
        <v>1</v>
      </c>
      <c r="G56">
        <v>1</v>
      </c>
      <c r="I56">
        <v>1</v>
      </c>
      <c r="J56">
        <v>1</v>
      </c>
      <c r="K56">
        <v>1</v>
      </c>
      <c r="L56">
        <v>1</v>
      </c>
      <c r="N56">
        <v>1</v>
      </c>
      <c r="P56">
        <v>1</v>
      </c>
      <c r="Q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Z56">
        <v>1</v>
      </c>
      <c r="AA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L56">
        <v>1</v>
      </c>
      <c r="AN56">
        <v>1</v>
      </c>
      <c r="AQ56">
        <v>1</v>
      </c>
      <c r="AR56">
        <v>1</v>
      </c>
      <c r="AU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I56">
        <v>1</v>
      </c>
      <c r="BJ56">
        <v>1</v>
      </c>
      <c r="BL56">
        <v>1</v>
      </c>
      <c r="BN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Y56" s="5">
        <f t="shared" si="2"/>
        <v>50</v>
      </c>
      <c r="BZ56" s="18">
        <f t="shared" si="1"/>
        <v>0.68493150684931503</v>
      </c>
      <c r="CA56" s="19"/>
      <c r="CB56" s="19"/>
      <c r="CC56" t="s">
        <v>20</v>
      </c>
    </row>
    <row r="57" spans="1:81" x14ac:dyDescent="0.5">
      <c r="A57" s="47" t="s">
        <v>4</v>
      </c>
      <c r="B57" s="3" t="s">
        <v>7</v>
      </c>
      <c r="C57" s="90" t="s">
        <v>80</v>
      </c>
      <c r="G57">
        <v>1</v>
      </c>
      <c r="I57">
        <v>1</v>
      </c>
      <c r="J57">
        <v>1</v>
      </c>
      <c r="N57">
        <v>1</v>
      </c>
      <c r="P57">
        <v>1</v>
      </c>
      <c r="Q57">
        <v>1</v>
      </c>
      <c r="R57">
        <v>1</v>
      </c>
      <c r="T57">
        <v>1</v>
      </c>
      <c r="U57">
        <v>1</v>
      </c>
      <c r="V57">
        <v>1</v>
      </c>
      <c r="W57">
        <v>1</v>
      </c>
      <c r="X57">
        <v>1</v>
      </c>
      <c r="Z57">
        <v>1</v>
      </c>
      <c r="AA57">
        <v>1</v>
      </c>
      <c r="AB57">
        <v>1</v>
      </c>
      <c r="AC57">
        <v>1</v>
      </c>
      <c r="AE57">
        <v>1</v>
      </c>
      <c r="AG57">
        <v>1</v>
      </c>
      <c r="AI57">
        <v>1</v>
      </c>
      <c r="AK57">
        <v>1</v>
      </c>
      <c r="AL57">
        <v>1</v>
      </c>
      <c r="AQ57">
        <v>1</v>
      </c>
      <c r="AR57">
        <v>1</v>
      </c>
      <c r="AU57">
        <v>1</v>
      </c>
      <c r="AW57">
        <v>1</v>
      </c>
      <c r="AX57">
        <v>1</v>
      </c>
      <c r="AY57">
        <v>1</v>
      </c>
      <c r="AZ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I57">
        <v>1</v>
      </c>
      <c r="BJ57">
        <v>1</v>
      </c>
      <c r="BN57">
        <v>1</v>
      </c>
      <c r="BR57">
        <v>1</v>
      </c>
      <c r="BU57">
        <v>1</v>
      </c>
      <c r="BV57">
        <v>1</v>
      </c>
      <c r="BW57">
        <v>1</v>
      </c>
      <c r="BY57" s="5">
        <f t="shared" si="2"/>
        <v>41</v>
      </c>
      <c r="BZ57" s="18">
        <f t="shared" si="1"/>
        <v>0.56164383561643838</v>
      </c>
      <c r="CA57" s="19"/>
      <c r="CB57" s="20"/>
      <c r="CC57" t="s">
        <v>20</v>
      </c>
    </row>
    <row r="58" spans="1:81" s="10" customFormat="1" x14ac:dyDescent="0.5">
      <c r="A58" s="48" t="s">
        <v>4</v>
      </c>
      <c r="B58" s="9" t="s">
        <v>7</v>
      </c>
      <c r="C58" s="99" t="s">
        <v>81</v>
      </c>
      <c r="G58" s="10">
        <v>1</v>
      </c>
      <c r="I58" s="10">
        <v>1</v>
      </c>
      <c r="J58" s="10">
        <v>1</v>
      </c>
      <c r="N58" s="10">
        <v>1</v>
      </c>
      <c r="P58" s="10">
        <v>1</v>
      </c>
      <c r="U58" s="10">
        <v>1</v>
      </c>
      <c r="V58" s="10">
        <v>1</v>
      </c>
      <c r="W58" s="10">
        <v>1</v>
      </c>
      <c r="X58" s="10">
        <v>1</v>
      </c>
      <c r="Z58" s="10">
        <v>1</v>
      </c>
      <c r="AA58" s="10">
        <v>1</v>
      </c>
      <c r="AB58" s="10">
        <v>1</v>
      </c>
      <c r="AC58" s="10">
        <v>1</v>
      </c>
      <c r="AE58" s="10">
        <v>1</v>
      </c>
      <c r="AI58" s="10">
        <v>1</v>
      </c>
      <c r="AL58" s="10">
        <v>1</v>
      </c>
      <c r="AN58" s="10">
        <v>1</v>
      </c>
      <c r="AR58" s="10">
        <v>1</v>
      </c>
      <c r="AU58" s="10">
        <v>1</v>
      </c>
      <c r="AW58" s="10">
        <v>1</v>
      </c>
      <c r="AX58" s="10">
        <v>1</v>
      </c>
      <c r="AY58" s="10">
        <v>1</v>
      </c>
      <c r="AZ58" s="10">
        <v>1</v>
      </c>
      <c r="BA58" s="10">
        <v>1</v>
      </c>
      <c r="BB58" s="10">
        <v>1</v>
      </c>
      <c r="BD58" s="10">
        <v>1</v>
      </c>
      <c r="BE58" s="10">
        <v>1</v>
      </c>
      <c r="BF58" s="10">
        <v>1</v>
      </c>
      <c r="BG58" s="10">
        <v>1</v>
      </c>
      <c r="BI58" s="10">
        <v>1</v>
      </c>
      <c r="BN58" s="10">
        <v>1</v>
      </c>
      <c r="BR58" s="10">
        <v>1</v>
      </c>
      <c r="BV58" s="10">
        <v>1</v>
      </c>
      <c r="BW58" s="10">
        <v>1</v>
      </c>
      <c r="BY58" s="11">
        <f t="shared" si="2"/>
        <v>34</v>
      </c>
      <c r="BZ58" s="77">
        <f t="shared" si="1"/>
        <v>0.46575342465753422</v>
      </c>
      <c r="CA58" s="22"/>
      <c r="CB58" s="23"/>
      <c r="CC58" s="10" t="s">
        <v>20</v>
      </c>
    </row>
    <row r="59" spans="1:81" x14ac:dyDescent="0.5">
      <c r="A59" s="47" t="s">
        <v>4</v>
      </c>
      <c r="B59" s="3" t="s">
        <v>8</v>
      </c>
      <c r="C59" s="90" t="s">
        <v>82</v>
      </c>
      <c r="D59">
        <v>1</v>
      </c>
      <c r="F59">
        <v>1</v>
      </c>
      <c r="I59">
        <v>1</v>
      </c>
      <c r="J59">
        <v>1</v>
      </c>
      <c r="M59">
        <v>1</v>
      </c>
      <c r="N59">
        <v>1</v>
      </c>
      <c r="P59">
        <v>1</v>
      </c>
      <c r="Q59">
        <v>1</v>
      </c>
      <c r="S59">
        <v>1</v>
      </c>
      <c r="U59">
        <v>1</v>
      </c>
      <c r="V59">
        <v>1</v>
      </c>
      <c r="X59">
        <v>1</v>
      </c>
      <c r="Y59">
        <v>1</v>
      </c>
      <c r="AA59">
        <v>1</v>
      </c>
      <c r="AB59">
        <v>1</v>
      </c>
      <c r="AC59">
        <v>1</v>
      </c>
      <c r="AE59">
        <v>1</v>
      </c>
      <c r="AG59">
        <v>1</v>
      </c>
      <c r="AJ59">
        <v>1</v>
      </c>
      <c r="AM59">
        <v>1</v>
      </c>
      <c r="AN59">
        <v>1</v>
      </c>
      <c r="AP59">
        <v>1</v>
      </c>
      <c r="AQ59">
        <v>1</v>
      </c>
      <c r="AT59">
        <v>1</v>
      </c>
      <c r="AU59">
        <v>1</v>
      </c>
      <c r="AV59">
        <v>1</v>
      </c>
      <c r="AX59">
        <v>1</v>
      </c>
      <c r="AZ59">
        <v>1</v>
      </c>
      <c r="BA59">
        <v>1</v>
      </c>
      <c r="BB59">
        <v>1</v>
      </c>
      <c r="BD59">
        <v>1</v>
      </c>
      <c r="BE59">
        <v>1</v>
      </c>
      <c r="BF59">
        <v>1</v>
      </c>
      <c r="BH59">
        <v>1</v>
      </c>
      <c r="BL59">
        <v>1</v>
      </c>
      <c r="BN59">
        <v>1</v>
      </c>
      <c r="BO59">
        <v>1</v>
      </c>
      <c r="BU59">
        <v>1</v>
      </c>
      <c r="BV59">
        <v>1</v>
      </c>
      <c r="BW59">
        <v>1</v>
      </c>
      <c r="BY59" s="5">
        <f t="shared" si="2"/>
        <v>40</v>
      </c>
      <c r="BZ59" s="18">
        <f t="shared" si="1"/>
        <v>0.54794520547945202</v>
      </c>
      <c r="CA59" s="19"/>
      <c r="CB59" s="20"/>
      <c r="CC59" t="s">
        <v>20</v>
      </c>
    </row>
    <row r="60" spans="1:81" x14ac:dyDescent="0.5">
      <c r="A60" s="47" t="s">
        <v>4</v>
      </c>
      <c r="B60" s="3" t="s">
        <v>8</v>
      </c>
      <c r="C60" s="90" t="s">
        <v>83</v>
      </c>
      <c r="D60">
        <v>1</v>
      </c>
      <c r="F60">
        <v>1</v>
      </c>
      <c r="I60">
        <v>1</v>
      </c>
      <c r="J60">
        <v>1</v>
      </c>
      <c r="M60">
        <v>1</v>
      </c>
      <c r="N60">
        <v>1</v>
      </c>
      <c r="P60">
        <v>1</v>
      </c>
      <c r="Q60">
        <v>1</v>
      </c>
      <c r="S60">
        <v>1</v>
      </c>
      <c r="U60">
        <v>1</v>
      </c>
      <c r="V60">
        <v>1</v>
      </c>
      <c r="X60">
        <v>1</v>
      </c>
      <c r="Y60">
        <v>1</v>
      </c>
      <c r="AA60">
        <v>1</v>
      </c>
      <c r="AB60">
        <v>1</v>
      </c>
      <c r="AC60">
        <v>1</v>
      </c>
      <c r="AE60">
        <v>1</v>
      </c>
      <c r="AG60">
        <v>1</v>
      </c>
      <c r="AJ60">
        <v>1</v>
      </c>
      <c r="AM60">
        <v>1</v>
      </c>
      <c r="AN60">
        <v>1</v>
      </c>
      <c r="AP60">
        <v>1</v>
      </c>
      <c r="AQ60">
        <v>1</v>
      </c>
      <c r="AT60">
        <v>1</v>
      </c>
      <c r="AU60">
        <v>1</v>
      </c>
      <c r="AV60">
        <v>1</v>
      </c>
      <c r="AX60">
        <v>1</v>
      </c>
      <c r="AZ60">
        <v>1</v>
      </c>
      <c r="BA60">
        <v>1</v>
      </c>
      <c r="BB60">
        <v>1</v>
      </c>
      <c r="BD60">
        <v>1</v>
      </c>
      <c r="BE60">
        <v>1</v>
      </c>
      <c r="BF60">
        <v>1</v>
      </c>
      <c r="BH60">
        <v>1</v>
      </c>
      <c r="BL60">
        <v>1</v>
      </c>
      <c r="BN60">
        <v>1</v>
      </c>
      <c r="BO60">
        <v>1</v>
      </c>
      <c r="BU60">
        <v>1</v>
      </c>
      <c r="BV60">
        <v>1</v>
      </c>
      <c r="BW60">
        <v>1</v>
      </c>
      <c r="BY60" s="5">
        <f t="shared" si="2"/>
        <v>40</v>
      </c>
      <c r="BZ60" s="18">
        <f t="shared" si="1"/>
        <v>0.54794520547945202</v>
      </c>
      <c r="CA60" s="19"/>
      <c r="CB60" s="20"/>
      <c r="CC60" t="s">
        <v>20</v>
      </c>
    </row>
    <row r="61" spans="1:81" x14ac:dyDescent="0.5">
      <c r="A61" s="47" t="s">
        <v>4</v>
      </c>
      <c r="B61" s="3" t="s">
        <v>8</v>
      </c>
      <c r="C61" s="90" t="s">
        <v>84</v>
      </c>
      <c r="D61">
        <v>1</v>
      </c>
      <c r="F61">
        <v>1</v>
      </c>
      <c r="I61">
        <v>1</v>
      </c>
      <c r="J61">
        <v>1</v>
      </c>
      <c r="P61">
        <v>1</v>
      </c>
      <c r="U61">
        <v>1</v>
      </c>
      <c r="W61">
        <v>1</v>
      </c>
      <c r="AA61">
        <v>1</v>
      </c>
      <c r="AB61">
        <v>1</v>
      </c>
      <c r="AC61">
        <v>1</v>
      </c>
      <c r="AE61">
        <v>1</v>
      </c>
      <c r="AG61">
        <v>1</v>
      </c>
      <c r="AJ61">
        <v>1</v>
      </c>
      <c r="AL61">
        <v>1</v>
      </c>
      <c r="AM61">
        <v>1</v>
      </c>
      <c r="AN61">
        <v>1</v>
      </c>
      <c r="AP61">
        <v>1</v>
      </c>
      <c r="AQ61">
        <v>1</v>
      </c>
      <c r="AR61">
        <v>1</v>
      </c>
      <c r="AU61">
        <v>1</v>
      </c>
      <c r="AV61">
        <v>1</v>
      </c>
      <c r="AW61">
        <v>1</v>
      </c>
      <c r="BA61">
        <v>1</v>
      </c>
      <c r="BC61">
        <v>1</v>
      </c>
      <c r="BD61">
        <v>1</v>
      </c>
      <c r="BF61">
        <v>1</v>
      </c>
      <c r="BH61">
        <v>1</v>
      </c>
      <c r="BI61">
        <v>1</v>
      </c>
      <c r="BK61">
        <v>1</v>
      </c>
      <c r="BL61">
        <v>1</v>
      </c>
      <c r="BN61">
        <v>1</v>
      </c>
      <c r="BT61">
        <v>1</v>
      </c>
      <c r="BU61">
        <v>1</v>
      </c>
      <c r="BW61">
        <v>1</v>
      </c>
      <c r="BY61" s="5">
        <f t="shared" si="2"/>
        <v>34</v>
      </c>
      <c r="BZ61" s="18">
        <f t="shared" si="1"/>
        <v>0.46575342465753422</v>
      </c>
      <c r="CA61" s="19"/>
      <c r="CB61" s="20"/>
      <c r="CC61" t="s">
        <v>20</v>
      </c>
    </row>
    <row r="62" spans="1:81" x14ac:dyDescent="0.5">
      <c r="A62" s="47" t="s">
        <v>4</v>
      </c>
      <c r="B62" s="3" t="s">
        <v>8</v>
      </c>
      <c r="C62" s="90" t="s">
        <v>85</v>
      </c>
      <c r="D62">
        <v>1</v>
      </c>
      <c r="F62">
        <v>1</v>
      </c>
      <c r="I62">
        <v>1</v>
      </c>
      <c r="J62">
        <v>1</v>
      </c>
      <c r="P62">
        <v>1</v>
      </c>
      <c r="U62">
        <v>1</v>
      </c>
      <c r="W62">
        <v>1</v>
      </c>
      <c r="AA62">
        <v>1</v>
      </c>
      <c r="AB62">
        <v>1</v>
      </c>
      <c r="AC62">
        <v>1</v>
      </c>
      <c r="AE62">
        <v>1</v>
      </c>
      <c r="AG62">
        <v>1</v>
      </c>
      <c r="AJ62">
        <v>1</v>
      </c>
      <c r="AL62">
        <v>1</v>
      </c>
      <c r="AM62">
        <v>1</v>
      </c>
      <c r="AN62">
        <v>1</v>
      </c>
      <c r="AP62">
        <v>1</v>
      </c>
      <c r="AQ62">
        <v>1</v>
      </c>
      <c r="AR62">
        <v>1</v>
      </c>
      <c r="AU62">
        <v>1</v>
      </c>
      <c r="AV62">
        <v>1</v>
      </c>
      <c r="AW62">
        <v>1</v>
      </c>
      <c r="BA62">
        <v>1</v>
      </c>
      <c r="BC62">
        <v>1</v>
      </c>
      <c r="BD62">
        <v>1</v>
      </c>
      <c r="BF62">
        <v>1</v>
      </c>
      <c r="BH62">
        <v>1</v>
      </c>
      <c r="BI62">
        <v>1</v>
      </c>
      <c r="BK62">
        <v>1</v>
      </c>
      <c r="BL62">
        <v>1</v>
      </c>
      <c r="BN62">
        <v>1</v>
      </c>
      <c r="BT62">
        <v>1</v>
      </c>
      <c r="BU62">
        <v>1</v>
      </c>
      <c r="BW62">
        <v>1</v>
      </c>
      <c r="BY62" s="5">
        <f t="shared" si="2"/>
        <v>34</v>
      </c>
      <c r="BZ62" s="18">
        <f t="shared" si="1"/>
        <v>0.46575342465753422</v>
      </c>
      <c r="CA62" s="19"/>
      <c r="CB62" s="20"/>
      <c r="CC62" t="s">
        <v>20</v>
      </c>
    </row>
    <row r="63" spans="1:81" x14ac:dyDescent="0.5">
      <c r="A63" s="47" t="s">
        <v>4</v>
      </c>
      <c r="B63" s="3" t="s">
        <v>8</v>
      </c>
      <c r="C63" s="90" t="s">
        <v>86</v>
      </c>
      <c r="F63">
        <v>1</v>
      </c>
      <c r="I63">
        <v>1</v>
      </c>
      <c r="M63">
        <v>1</v>
      </c>
      <c r="P63">
        <v>1</v>
      </c>
      <c r="Q63">
        <v>1</v>
      </c>
      <c r="S63">
        <v>1</v>
      </c>
      <c r="V63">
        <v>1</v>
      </c>
      <c r="Y63">
        <v>1</v>
      </c>
      <c r="Z63">
        <v>1</v>
      </c>
      <c r="AA63">
        <v>1</v>
      </c>
      <c r="AB63">
        <v>1</v>
      </c>
      <c r="AC63">
        <v>1</v>
      </c>
      <c r="AE63">
        <v>1</v>
      </c>
      <c r="AM63">
        <v>1</v>
      </c>
      <c r="AP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F63">
        <v>1</v>
      </c>
      <c r="BH63">
        <v>1</v>
      </c>
      <c r="BI63">
        <v>1</v>
      </c>
      <c r="BJ63">
        <v>1</v>
      </c>
      <c r="BN63">
        <v>1</v>
      </c>
      <c r="BS63">
        <v>1</v>
      </c>
      <c r="BV63">
        <v>1</v>
      </c>
      <c r="BY63" s="5">
        <f t="shared" si="2"/>
        <v>34</v>
      </c>
      <c r="BZ63" s="18">
        <f t="shared" si="1"/>
        <v>0.46575342465753422</v>
      </c>
      <c r="CA63" s="19"/>
      <c r="CB63" s="19"/>
      <c r="CC63" t="s">
        <v>20</v>
      </c>
    </row>
    <row r="64" spans="1:81" s="10" customFormat="1" x14ac:dyDescent="0.5">
      <c r="A64" s="48" t="s">
        <v>4</v>
      </c>
      <c r="B64" s="9" t="s">
        <v>8</v>
      </c>
      <c r="C64" s="99" t="s">
        <v>87</v>
      </c>
      <c r="F64" s="10">
        <v>1</v>
      </c>
      <c r="I64" s="10">
        <v>1</v>
      </c>
      <c r="M64" s="10">
        <v>1</v>
      </c>
      <c r="P64" s="10">
        <v>1</v>
      </c>
      <c r="Q64" s="10">
        <v>1</v>
      </c>
      <c r="S64" s="10">
        <v>1</v>
      </c>
      <c r="V64" s="10">
        <v>1</v>
      </c>
      <c r="Y64" s="10">
        <v>1</v>
      </c>
      <c r="Z64" s="10">
        <v>1</v>
      </c>
      <c r="AA64" s="10">
        <v>1</v>
      </c>
      <c r="AB64" s="10">
        <v>1</v>
      </c>
      <c r="AC64" s="10">
        <v>1</v>
      </c>
      <c r="AE64" s="10">
        <v>1</v>
      </c>
      <c r="AM64" s="10">
        <v>1</v>
      </c>
      <c r="AP64" s="10">
        <v>1</v>
      </c>
      <c r="AR64" s="10">
        <v>1</v>
      </c>
      <c r="AS64" s="10">
        <v>1</v>
      </c>
      <c r="AT64" s="10">
        <v>1</v>
      </c>
      <c r="AU64" s="10">
        <v>1</v>
      </c>
      <c r="AV64" s="10">
        <v>1</v>
      </c>
      <c r="AX64" s="10">
        <v>1</v>
      </c>
      <c r="AZ64" s="10">
        <v>1</v>
      </c>
      <c r="BA64" s="10">
        <v>1</v>
      </c>
      <c r="BB64" s="10">
        <v>1</v>
      </c>
      <c r="BC64" s="10">
        <v>1</v>
      </c>
      <c r="BD64" s="10">
        <v>1</v>
      </c>
      <c r="BF64" s="10">
        <v>1</v>
      </c>
      <c r="BH64" s="10">
        <v>1</v>
      </c>
      <c r="BI64" s="10">
        <v>1</v>
      </c>
      <c r="BN64" s="10">
        <v>1</v>
      </c>
      <c r="BV64" s="10">
        <v>1</v>
      </c>
      <c r="BY64" s="11">
        <f t="shared" si="2"/>
        <v>31</v>
      </c>
      <c r="BZ64" s="77">
        <f t="shared" si="1"/>
        <v>0.42465753424657532</v>
      </c>
      <c r="CA64" s="22"/>
      <c r="CB64" s="22"/>
      <c r="CC64" s="10" t="s">
        <v>20</v>
      </c>
    </row>
    <row r="65" spans="1:81" x14ac:dyDescent="0.5">
      <c r="A65" s="47" t="s">
        <v>4</v>
      </c>
      <c r="B65" s="3" t="s">
        <v>11</v>
      </c>
      <c r="C65" s="90" t="s">
        <v>88</v>
      </c>
      <c r="G65" s="2"/>
      <c r="J65" s="2"/>
      <c r="M65" s="2"/>
      <c r="T65">
        <v>1</v>
      </c>
      <c r="V65" s="2"/>
      <c r="Y65" s="2"/>
      <c r="AA65">
        <v>1</v>
      </c>
      <c r="AC65">
        <v>1</v>
      </c>
      <c r="AE65">
        <v>1</v>
      </c>
      <c r="AG65">
        <v>1</v>
      </c>
      <c r="AI65">
        <v>1</v>
      </c>
      <c r="AM65" s="2"/>
      <c r="AU65">
        <v>1</v>
      </c>
      <c r="AX65">
        <v>1</v>
      </c>
      <c r="AY65" s="2"/>
      <c r="AZ65">
        <v>1</v>
      </c>
      <c r="BA65">
        <v>1</v>
      </c>
      <c r="BB65" s="2"/>
      <c r="BH65" s="2"/>
      <c r="BL65">
        <v>1</v>
      </c>
      <c r="BM65" s="2"/>
      <c r="BN65" s="2"/>
      <c r="BP65" s="2"/>
      <c r="BT65">
        <v>1</v>
      </c>
      <c r="BV65">
        <v>1</v>
      </c>
      <c r="BW65">
        <v>1</v>
      </c>
      <c r="BY65" s="5">
        <f t="shared" si="2"/>
        <v>14</v>
      </c>
      <c r="BZ65" s="18">
        <f t="shared" si="1"/>
        <v>0.19178082191780821</v>
      </c>
      <c r="CA65" s="19"/>
      <c r="CB65" s="19"/>
      <c r="CC65" t="s">
        <v>20</v>
      </c>
    </row>
    <row r="66" spans="1:81" x14ac:dyDescent="0.5">
      <c r="A66" s="47" t="s">
        <v>4</v>
      </c>
      <c r="B66" s="3" t="s">
        <v>11</v>
      </c>
      <c r="C66" s="90" t="s">
        <v>91</v>
      </c>
      <c r="G66" s="2"/>
      <c r="J66" s="2"/>
      <c r="M66" s="2"/>
      <c r="T66">
        <v>1</v>
      </c>
      <c r="V66" s="2"/>
      <c r="Y66" s="2"/>
      <c r="AA66">
        <v>1</v>
      </c>
      <c r="AC66">
        <v>1</v>
      </c>
      <c r="AE66">
        <v>1</v>
      </c>
      <c r="AG66">
        <v>1</v>
      </c>
      <c r="AI66">
        <v>1</v>
      </c>
      <c r="AM66" s="2"/>
      <c r="AU66">
        <v>1</v>
      </c>
      <c r="AX66">
        <v>1</v>
      </c>
      <c r="AY66" s="2"/>
      <c r="AZ66">
        <v>1</v>
      </c>
      <c r="BA66">
        <v>1</v>
      </c>
      <c r="BB66" s="2"/>
      <c r="BH66" s="2"/>
      <c r="BL66">
        <v>1</v>
      </c>
      <c r="BM66" s="2"/>
      <c r="BN66" s="2"/>
      <c r="BP66" s="2"/>
      <c r="BT66">
        <v>1</v>
      </c>
      <c r="BV66">
        <v>1</v>
      </c>
      <c r="BW66">
        <v>1</v>
      </c>
      <c r="BY66" s="5">
        <f t="shared" ref="BY66:BY97" si="3">SUM(D66:BX66)</f>
        <v>14</v>
      </c>
      <c r="BZ66" s="18">
        <f t="shared" si="1"/>
        <v>0.19178082191780821</v>
      </c>
      <c r="CA66" s="19"/>
      <c r="CB66" s="19"/>
      <c r="CC66" t="s">
        <v>20</v>
      </c>
    </row>
    <row r="67" spans="1:81" x14ac:dyDescent="0.5">
      <c r="A67" s="47" t="s">
        <v>4</v>
      </c>
      <c r="B67" s="3" t="s">
        <v>11</v>
      </c>
      <c r="C67" s="90" t="s">
        <v>92</v>
      </c>
      <c r="G67" s="2"/>
      <c r="J67" s="2"/>
      <c r="M67" s="2"/>
      <c r="T67">
        <v>1</v>
      </c>
      <c r="V67" s="2"/>
      <c r="Y67" s="2"/>
      <c r="AA67">
        <v>1</v>
      </c>
      <c r="AC67">
        <v>1</v>
      </c>
      <c r="AE67">
        <v>1</v>
      </c>
      <c r="AG67">
        <v>1</v>
      </c>
      <c r="AI67">
        <v>1</v>
      </c>
      <c r="AM67" s="2"/>
      <c r="AX67">
        <v>1</v>
      </c>
      <c r="AY67" s="2"/>
      <c r="BB67" s="2"/>
      <c r="BH67" s="2"/>
      <c r="BL67">
        <v>1</v>
      </c>
      <c r="BM67" s="2"/>
      <c r="BN67" s="2"/>
      <c r="BP67" s="2"/>
      <c r="BW67">
        <v>1</v>
      </c>
      <c r="BY67" s="5">
        <f t="shared" si="3"/>
        <v>9</v>
      </c>
      <c r="BZ67" s="18">
        <f t="shared" si="1"/>
        <v>0.12328767123287671</v>
      </c>
      <c r="CA67" s="19"/>
      <c r="CB67" s="19"/>
      <c r="CC67" t="s">
        <v>20</v>
      </c>
    </row>
    <row r="68" spans="1:81" x14ac:dyDescent="0.5">
      <c r="A68" s="47" t="s">
        <v>4</v>
      </c>
      <c r="B68" s="3" t="s">
        <v>11</v>
      </c>
      <c r="C68" s="90" t="s">
        <v>93</v>
      </c>
      <c r="G68" s="2"/>
      <c r="J68" s="2"/>
      <c r="M68" s="2"/>
      <c r="N68">
        <v>1</v>
      </c>
      <c r="T68">
        <v>1</v>
      </c>
      <c r="V68" s="2"/>
      <c r="Y68" s="2"/>
      <c r="AA68">
        <v>1</v>
      </c>
      <c r="AC68">
        <v>1</v>
      </c>
      <c r="AE68">
        <v>1</v>
      </c>
      <c r="AG68">
        <v>1</v>
      </c>
      <c r="AM68" s="2"/>
      <c r="AQ68">
        <v>1</v>
      </c>
      <c r="AX68">
        <v>1</v>
      </c>
      <c r="AY68" s="2"/>
      <c r="AZ68">
        <v>1</v>
      </c>
      <c r="BA68">
        <v>1</v>
      </c>
      <c r="BB68" s="2"/>
      <c r="BG68">
        <v>1</v>
      </c>
      <c r="BH68" s="2"/>
      <c r="BL68">
        <v>1</v>
      </c>
      <c r="BM68" s="2"/>
      <c r="BN68" s="2"/>
      <c r="BP68" s="2"/>
      <c r="BW68">
        <v>1</v>
      </c>
      <c r="BY68" s="5">
        <f t="shared" si="3"/>
        <v>13</v>
      </c>
      <c r="BZ68" s="18">
        <f t="shared" si="1"/>
        <v>0.17808219178082191</v>
      </c>
      <c r="CA68" s="19"/>
      <c r="CB68" s="19"/>
      <c r="CC68" t="s">
        <v>20</v>
      </c>
    </row>
    <row r="69" spans="1:81" x14ac:dyDescent="0.5">
      <c r="A69" s="47" t="s">
        <v>4</v>
      </c>
      <c r="B69" s="3" t="s">
        <v>11</v>
      </c>
      <c r="C69" s="90" t="s">
        <v>94</v>
      </c>
      <c r="G69" s="2"/>
      <c r="J69" s="2"/>
      <c r="M69" s="2"/>
      <c r="T69">
        <v>1</v>
      </c>
      <c r="V69" s="2">
        <v>1</v>
      </c>
      <c r="Y69" s="2"/>
      <c r="AA69">
        <v>1</v>
      </c>
      <c r="AG69">
        <v>1</v>
      </c>
      <c r="AI69">
        <v>1</v>
      </c>
      <c r="AM69" s="2"/>
      <c r="AX69">
        <v>1</v>
      </c>
      <c r="AY69" s="2"/>
      <c r="BB69" s="2"/>
      <c r="BH69" s="2"/>
      <c r="BL69">
        <v>1</v>
      </c>
      <c r="BM69" s="2"/>
      <c r="BN69" s="2"/>
      <c r="BP69" s="2"/>
      <c r="BW69">
        <v>1</v>
      </c>
      <c r="BY69" s="5">
        <f t="shared" si="3"/>
        <v>8</v>
      </c>
      <c r="BZ69" s="18">
        <f t="shared" ref="BZ69:BZ128" si="4">BY69/73</f>
        <v>0.1095890410958904</v>
      </c>
      <c r="CA69" s="19"/>
      <c r="CB69" s="19"/>
      <c r="CC69" t="s">
        <v>20</v>
      </c>
    </row>
    <row r="70" spans="1:81" x14ac:dyDescent="0.5">
      <c r="A70" s="47" t="s">
        <v>4</v>
      </c>
      <c r="B70" s="3" t="s">
        <v>11</v>
      </c>
      <c r="C70" s="90" t="s">
        <v>95</v>
      </c>
      <c r="G70" s="2"/>
      <c r="J70" s="2"/>
      <c r="M70" s="2"/>
      <c r="N70">
        <v>1</v>
      </c>
      <c r="S70">
        <v>1</v>
      </c>
      <c r="T70">
        <v>1</v>
      </c>
      <c r="V70" s="2">
        <v>1</v>
      </c>
      <c r="Y70" s="2"/>
      <c r="AA70">
        <v>1</v>
      </c>
      <c r="AC70">
        <v>1</v>
      </c>
      <c r="AG70">
        <v>1</v>
      </c>
      <c r="AI70">
        <v>1</v>
      </c>
      <c r="AM70" s="2"/>
      <c r="AQ70">
        <v>1</v>
      </c>
      <c r="AX70">
        <v>1</v>
      </c>
      <c r="AY70" s="2"/>
      <c r="BA70">
        <v>1</v>
      </c>
      <c r="BB70" s="2"/>
      <c r="BG70">
        <v>1</v>
      </c>
      <c r="BH70" s="2"/>
      <c r="BL70">
        <v>1</v>
      </c>
      <c r="BM70" s="2"/>
      <c r="BN70" s="2"/>
      <c r="BP70" s="2"/>
      <c r="BV70">
        <v>1</v>
      </c>
      <c r="BW70">
        <v>1</v>
      </c>
      <c r="BY70" s="5">
        <f t="shared" si="3"/>
        <v>15</v>
      </c>
      <c r="BZ70" s="18">
        <f t="shared" si="4"/>
        <v>0.20547945205479451</v>
      </c>
      <c r="CA70" s="19"/>
      <c r="CB70" s="19"/>
      <c r="CC70" t="s">
        <v>20</v>
      </c>
    </row>
    <row r="71" spans="1:81" x14ac:dyDescent="0.5">
      <c r="A71" s="47" t="s">
        <v>4</v>
      </c>
      <c r="B71" s="3" t="s">
        <v>11</v>
      </c>
      <c r="C71" s="90" t="s">
        <v>96</v>
      </c>
      <c r="G71" s="2"/>
      <c r="J71" s="2"/>
      <c r="M71" s="2"/>
      <c r="S71">
        <v>1</v>
      </c>
      <c r="V71" s="2">
        <v>1</v>
      </c>
      <c r="Y71" s="2"/>
      <c r="AE71">
        <v>1</v>
      </c>
      <c r="AI71">
        <v>1</v>
      </c>
      <c r="AM71" s="2"/>
      <c r="AX71">
        <v>1</v>
      </c>
      <c r="AY71" s="2"/>
      <c r="AZ71">
        <v>1</v>
      </c>
      <c r="BA71">
        <v>1</v>
      </c>
      <c r="BB71" s="2"/>
      <c r="BH71" s="2"/>
      <c r="BL71">
        <v>1</v>
      </c>
      <c r="BM71" s="2"/>
      <c r="BN71" s="2"/>
      <c r="BP71" s="2"/>
      <c r="BY71" s="5">
        <f t="shared" si="3"/>
        <v>8</v>
      </c>
      <c r="BZ71" s="18">
        <f t="shared" si="4"/>
        <v>0.1095890410958904</v>
      </c>
      <c r="CA71" s="19"/>
      <c r="CB71" s="19"/>
      <c r="CC71" t="s">
        <v>20</v>
      </c>
    </row>
    <row r="72" spans="1:81" s="10" customFormat="1" x14ac:dyDescent="0.5">
      <c r="A72" s="48" t="s">
        <v>4</v>
      </c>
      <c r="B72" s="9" t="s">
        <v>11</v>
      </c>
      <c r="C72" s="99" t="s">
        <v>97</v>
      </c>
      <c r="G72" s="13"/>
      <c r="J72" s="13"/>
      <c r="M72" s="13"/>
      <c r="V72" s="13"/>
      <c r="Y72" s="13"/>
      <c r="AC72" s="10">
        <v>1</v>
      </c>
      <c r="AE72" s="10">
        <v>1</v>
      </c>
      <c r="AI72" s="10">
        <v>1</v>
      </c>
      <c r="AM72" s="13"/>
      <c r="AX72" s="10">
        <v>1</v>
      </c>
      <c r="AY72" s="13"/>
      <c r="AZ72" s="10">
        <v>1</v>
      </c>
      <c r="BB72" s="13"/>
      <c r="BH72" s="13"/>
      <c r="BM72" s="13"/>
      <c r="BN72" s="13"/>
      <c r="BP72" s="13"/>
      <c r="BY72" s="11">
        <f t="shared" si="3"/>
        <v>5</v>
      </c>
      <c r="BZ72" s="77">
        <f t="shared" si="4"/>
        <v>6.8493150684931503E-2</v>
      </c>
      <c r="CA72" s="22"/>
      <c r="CB72" s="22"/>
      <c r="CC72" s="10" t="s">
        <v>20</v>
      </c>
    </row>
    <row r="73" spans="1:81" x14ac:dyDescent="0.5">
      <c r="A73" s="47" t="s">
        <v>4</v>
      </c>
      <c r="B73" s="3" t="s">
        <v>12</v>
      </c>
      <c r="C73" s="90" t="s">
        <v>98</v>
      </c>
      <c r="G73" s="2"/>
      <c r="J73" s="2"/>
      <c r="M73" s="2"/>
      <c r="T73">
        <v>1</v>
      </c>
      <c r="V73" s="2"/>
      <c r="Y73" s="2"/>
      <c r="AC73">
        <v>1</v>
      </c>
      <c r="AE73">
        <v>1</v>
      </c>
      <c r="AG73">
        <v>1</v>
      </c>
      <c r="AM73" s="2"/>
      <c r="AQ73">
        <v>1</v>
      </c>
      <c r="AU73">
        <v>1</v>
      </c>
      <c r="AX73">
        <v>1</v>
      </c>
      <c r="AY73" s="2"/>
      <c r="AZ73">
        <v>1</v>
      </c>
      <c r="BB73" s="2"/>
      <c r="BH73" s="2"/>
      <c r="BM73" s="2"/>
      <c r="BN73" s="2"/>
      <c r="BP73" s="2"/>
      <c r="BV73">
        <v>1</v>
      </c>
      <c r="BY73" s="5">
        <f t="shared" si="3"/>
        <v>9</v>
      </c>
      <c r="BZ73" s="18">
        <f t="shared" si="4"/>
        <v>0.12328767123287671</v>
      </c>
      <c r="CA73" s="19"/>
      <c r="CB73" s="19"/>
      <c r="CC73" t="s">
        <v>20</v>
      </c>
    </row>
    <row r="74" spans="1:81" x14ac:dyDescent="0.5">
      <c r="A74" s="47" t="s">
        <v>4</v>
      </c>
      <c r="B74" s="3" t="s">
        <v>12</v>
      </c>
      <c r="C74" s="90" t="s">
        <v>99</v>
      </c>
      <c r="G74" s="2"/>
      <c r="J74" s="2"/>
      <c r="M74" s="2"/>
      <c r="T74">
        <v>1</v>
      </c>
      <c r="V74" s="2"/>
      <c r="Y74" s="2"/>
      <c r="AC74">
        <v>1</v>
      </c>
      <c r="AE74">
        <v>1</v>
      </c>
      <c r="AG74">
        <v>1</v>
      </c>
      <c r="AM74" s="2"/>
      <c r="AQ74">
        <v>1</v>
      </c>
      <c r="AU74">
        <v>1</v>
      </c>
      <c r="AY74" s="2"/>
      <c r="AZ74">
        <v>1</v>
      </c>
      <c r="BB74" s="2"/>
      <c r="BH74" s="2"/>
      <c r="BM74" s="2"/>
      <c r="BN74" s="2"/>
      <c r="BP74" s="2"/>
      <c r="BV74">
        <v>1</v>
      </c>
      <c r="BY74" s="5">
        <f t="shared" si="3"/>
        <v>8</v>
      </c>
      <c r="BZ74" s="18">
        <f t="shared" si="4"/>
        <v>0.1095890410958904</v>
      </c>
      <c r="CA74" s="19"/>
      <c r="CB74" s="19"/>
      <c r="CC74" t="s">
        <v>20</v>
      </c>
    </row>
    <row r="75" spans="1:81" x14ac:dyDescent="0.5">
      <c r="A75" s="47" t="s">
        <v>4</v>
      </c>
      <c r="B75" s="3" t="s">
        <v>12</v>
      </c>
      <c r="C75" s="90" t="s">
        <v>100</v>
      </c>
      <c r="G75" s="2"/>
      <c r="J75" s="2"/>
      <c r="M75" s="2"/>
      <c r="T75">
        <v>1</v>
      </c>
      <c r="V75" s="2"/>
      <c r="Y75" s="2"/>
      <c r="AC75">
        <v>1</v>
      </c>
      <c r="AE75">
        <v>1</v>
      </c>
      <c r="AG75">
        <v>1</v>
      </c>
      <c r="AM75" s="2"/>
      <c r="AU75">
        <v>1</v>
      </c>
      <c r="AY75" s="2"/>
      <c r="AZ75">
        <v>1</v>
      </c>
      <c r="BB75" s="2"/>
      <c r="BH75" s="2"/>
      <c r="BM75" s="2"/>
      <c r="BN75" s="2"/>
      <c r="BP75" s="2"/>
      <c r="BY75" s="5">
        <f t="shared" si="3"/>
        <v>6</v>
      </c>
      <c r="BZ75" s="18">
        <f t="shared" si="4"/>
        <v>8.2191780821917804E-2</v>
      </c>
      <c r="CA75" s="19"/>
      <c r="CB75" s="19"/>
      <c r="CC75" t="s">
        <v>20</v>
      </c>
    </row>
    <row r="76" spans="1:81" x14ac:dyDescent="0.5">
      <c r="A76" s="47" t="s">
        <v>4</v>
      </c>
      <c r="B76" s="3" t="s">
        <v>12</v>
      </c>
      <c r="C76" s="90" t="s">
        <v>101</v>
      </c>
      <c r="G76" s="2"/>
      <c r="J76" s="2"/>
      <c r="M76" s="2"/>
      <c r="Q76">
        <v>1</v>
      </c>
      <c r="S76">
        <v>1</v>
      </c>
      <c r="T76">
        <v>1</v>
      </c>
      <c r="V76" s="2"/>
      <c r="Y76" s="2"/>
      <c r="AC76">
        <v>1</v>
      </c>
      <c r="AE76">
        <v>1</v>
      </c>
      <c r="AG76">
        <v>1</v>
      </c>
      <c r="AM76" s="2"/>
      <c r="AX76">
        <v>1</v>
      </c>
      <c r="AZ76">
        <v>1</v>
      </c>
      <c r="BG76">
        <v>1</v>
      </c>
      <c r="BH76" s="2"/>
      <c r="BM76" s="2"/>
      <c r="BN76" s="2"/>
      <c r="BP76" s="2"/>
      <c r="BV76">
        <v>1</v>
      </c>
      <c r="BY76" s="5">
        <f t="shared" si="3"/>
        <v>10</v>
      </c>
      <c r="BZ76" s="18">
        <f t="shared" si="4"/>
        <v>0.13698630136986301</v>
      </c>
      <c r="CA76" s="19"/>
      <c r="CB76" s="19"/>
      <c r="CC76" t="s">
        <v>20</v>
      </c>
    </row>
    <row r="77" spans="1:81" s="1" customFormat="1" ht="21.5" thickBot="1" x14ac:dyDescent="0.55000000000000004">
      <c r="A77" s="49" t="s">
        <v>4</v>
      </c>
      <c r="B77" s="35" t="s">
        <v>12</v>
      </c>
      <c r="C77" s="98" t="s">
        <v>102</v>
      </c>
      <c r="G77" s="50"/>
      <c r="J77" s="50"/>
      <c r="M77" s="50"/>
      <c r="Q77" s="1">
        <v>1</v>
      </c>
      <c r="S77" s="1">
        <v>1</v>
      </c>
      <c r="T77" s="1">
        <v>1</v>
      </c>
      <c r="V77" s="50"/>
      <c r="Y77" s="50"/>
      <c r="AE77" s="1">
        <v>1</v>
      </c>
      <c r="AG77" s="1">
        <v>1</v>
      </c>
      <c r="AM77" s="50"/>
      <c r="AX77" s="1">
        <v>1</v>
      </c>
      <c r="AZ77" s="1">
        <v>1</v>
      </c>
      <c r="BG77" s="1">
        <v>1</v>
      </c>
      <c r="BH77" s="50"/>
      <c r="BM77" s="50"/>
      <c r="BN77" s="50"/>
      <c r="BP77" s="50"/>
      <c r="BV77" s="1">
        <v>1</v>
      </c>
      <c r="BY77" s="45">
        <f t="shared" si="3"/>
        <v>9</v>
      </c>
      <c r="BZ77" s="78">
        <f t="shared" si="4"/>
        <v>0.12328767123287671</v>
      </c>
      <c r="CA77" s="37"/>
      <c r="CB77" s="37"/>
      <c r="CC77" s="1" t="s">
        <v>20</v>
      </c>
    </row>
    <row r="78" spans="1:81" x14ac:dyDescent="0.5">
      <c r="A78" s="51" t="s">
        <v>9</v>
      </c>
      <c r="B78" s="3" t="s">
        <v>7</v>
      </c>
      <c r="C78" s="90" t="s">
        <v>103</v>
      </c>
      <c r="D78">
        <v>1</v>
      </c>
      <c r="E78">
        <v>1</v>
      </c>
      <c r="G78" s="2"/>
      <c r="H78">
        <v>1</v>
      </c>
      <c r="J78" s="2"/>
      <c r="M78" s="2">
        <v>1</v>
      </c>
      <c r="N78">
        <v>1</v>
      </c>
      <c r="P78">
        <v>1</v>
      </c>
      <c r="Q78">
        <v>1</v>
      </c>
      <c r="S78">
        <v>1</v>
      </c>
      <c r="T78">
        <v>1</v>
      </c>
      <c r="U78">
        <v>1</v>
      </c>
      <c r="V78" s="2">
        <v>1</v>
      </c>
      <c r="W78">
        <v>1</v>
      </c>
      <c r="Y78" s="2"/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I78">
        <v>1</v>
      </c>
      <c r="AL78">
        <v>1</v>
      </c>
      <c r="AM78" s="2">
        <v>1</v>
      </c>
      <c r="AN78">
        <v>1</v>
      </c>
      <c r="AQ78">
        <v>1</v>
      </c>
      <c r="AS78">
        <v>1</v>
      </c>
      <c r="AT78">
        <v>1</v>
      </c>
      <c r="AU78">
        <v>1</v>
      </c>
      <c r="AW78">
        <v>1</v>
      </c>
      <c r="AX78">
        <v>1</v>
      </c>
      <c r="AY78">
        <v>1</v>
      </c>
      <c r="AZ78">
        <v>1</v>
      </c>
      <c r="BB78">
        <v>1</v>
      </c>
      <c r="BE78">
        <v>1</v>
      </c>
      <c r="BF78">
        <v>1</v>
      </c>
      <c r="BH78" s="2"/>
      <c r="BJ78">
        <v>1</v>
      </c>
      <c r="BK78">
        <v>1</v>
      </c>
      <c r="BL78">
        <v>1</v>
      </c>
      <c r="BM78" s="2">
        <v>1</v>
      </c>
      <c r="BN78" s="2">
        <v>1</v>
      </c>
      <c r="BO78">
        <v>1</v>
      </c>
      <c r="BP78" s="2">
        <v>1</v>
      </c>
      <c r="BU78">
        <v>1</v>
      </c>
      <c r="BV78">
        <v>1</v>
      </c>
      <c r="BW78">
        <v>1</v>
      </c>
      <c r="BY78" s="5">
        <f t="shared" si="3"/>
        <v>44</v>
      </c>
      <c r="BZ78" s="18">
        <f t="shared" si="4"/>
        <v>0.60273972602739723</v>
      </c>
      <c r="CA78" s="19"/>
      <c r="CB78" s="19"/>
      <c r="CC78" t="s">
        <v>20</v>
      </c>
    </row>
    <row r="79" spans="1:81" s="10" customFormat="1" x14ac:dyDescent="0.5">
      <c r="A79" s="83" t="s">
        <v>9</v>
      </c>
      <c r="B79" s="9" t="s">
        <v>7</v>
      </c>
      <c r="C79" s="99" t="s">
        <v>104</v>
      </c>
      <c r="D79" s="10">
        <v>1</v>
      </c>
      <c r="E79" s="10">
        <v>1</v>
      </c>
      <c r="G79" s="13"/>
      <c r="H79" s="10">
        <v>1</v>
      </c>
      <c r="J79" s="13"/>
      <c r="M79" s="13">
        <v>1</v>
      </c>
      <c r="N79" s="10">
        <v>1</v>
      </c>
      <c r="Q79" s="10">
        <v>1</v>
      </c>
      <c r="S79" s="10">
        <v>1</v>
      </c>
      <c r="T79" s="10">
        <v>1</v>
      </c>
      <c r="U79" s="10">
        <v>1</v>
      </c>
      <c r="V79" s="13">
        <v>1</v>
      </c>
      <c r="W79" s="10">
        <v>1</v>
      </c>
      <c r="Y79" s="13"/>
      <c r="AA79" s="10">
        <v>1</v>
      </c>
      <c r="AB79" s="10">
        <v>1</v>
      </c>
      <c r="AC79" s="10">
        <v>1</v>
      </c>
      <c r="AD79" s="10">
        <v>1</v>
      </c>
      <c r="AE79" s="10">
        <v>1</v>
      </c>
      <c r="AF79" s="10">
        <v>1</v>
      </c>
      <c r="AG79" s="10">
        <v>1</v>
      </c>
      <c r="AI79" s="10">
        <v>1</v>
      </c>
      <c r="AL79" s="10">
        <v>1</v>
      </c>
      <c r="AM79" s="13">
        <v>1</v>
      </c>
      <c r="AN79" s="10">
        <v>1</v>
      </c>
      <c r="AQ79" s="10">
        <v>1</v>
      </c>
      <c r="AS79" s="10">
        <v>1</v>
      </c>
      <c r="AT79" s="10">
        <v>1</v>
      </c>
      <c r="AU79" s="10">
        <v>1</v>
      </c>
      <c r="AW79" s="10">
        <v>1</v>
      </c>
      <c r="AX79" s="10">
        <v>1</v>
      </c>
      <c r="AZ79" s="10">
        <v>1</v>
      </c>
      <c r="BB79" s="10">
        <v>1</v>
      </c>
      <c r="BE79" s="10">
        <v>1</v>
      </c>
      <c r="BF79" s="10">
        <v>1</v>
      </c>
      <c r="BH79" s="13"/>
      <c r="BJ79" s="10">
        <v>1</v>
      </c>
      <c r="BK79" s="10">
        <v>1</v>
      </c>
      <c r="BL79" s="10">
        <v>1</v>
      </c>
      <c r="BM79" s="13">
        <v>1</v>
      </c>
      <c r="BN79" s="13"/>
      <c r="BO79" s="10">
        <v>1</v>
      </c>
      <c r="BP79" s="13">
        <v>1</v>
      </c>
      <c r="BV79" s="10">
        <v>1</v>
      </c>
      <c r="BW79" s="10">
        <v>1</v>
      </c>
      <c r="BY79" s="11">
        <f t="shared" si="3"/>
        <v>40</v>
      </c>
      <c r="BZ79" s="77">
        <f t="shared" si="4"/>
        <v>0.54794520547945202</v>
      </c>
      <c r="CA79" s="22"/>
      <c r="CB79" s="22"/>
      <c r="CC79" s="10" t="s">
        <v>20</v>
      </c>
    </row>
    <row r="80" spans="1:81" s="12" customFormat="1" x14ac:dyDescent="0.5">
      <c r="A80" s="101" t="s">
        <v>9</v>
      </c>
      <c r="B80" s="95" t="s">
        <v>8</v>
      </c>
      <c r="C80" s="102" t="s">
        <v>105</v>
      </c>
      <c r="E80" s="12">
        <v>1</v>
      </c>
      <c r="F80" s="12">
        <v>1</v>
      </c>
      <c r="G80" s="103">
        <v>1</v>
      </c>
      <c r="J80" s="103">
        <v>1</v>
      </c>
      <c r="L80" s="12">
        <v>1</v>
      </c>
      <c r="M80" s="103">
        <v>1</v>
      </c>
      <c r="N80" s="12">
        <v>1</v>
      </c>
      <c r="P80" s="12">
        <v>1</v>
      </c>
      <c r="Q80" s="12">
        <v>1</v>
      </c>
      <c r="S80" s="12">
        <v>1</v>
      </c>
      <c r="T80" s="12">
        <v>1</v>
      </c>
      <c r="U80" s="12">
        <v>1</v>
      </c>
      <c r="V80" s="103"/>
      <c r="W80" s="12">
        <v>1</v>
      </c>
      <c r="X80" s="12">
        <v>1</v>
      </c>
      <c r="Y80" s="103">
        <v>1</v>
      </c>
      <c r="AB80" s="12">
        <v>1</v>
      </c>
      <c r="AE80" s="12">
        <v>1</v>
      </c>
      <c r="AF80" s="12">
        <v>1</v>
      </c>
      <c r="AG80" s="12">
        <v>1</v>
      </c>
      <c r="AL80" s="12">
        <v>1</v>
      </c>
      <c r="AM80" s="103"/>
      <c r="AO80" s="12">
        <v>1</v>
      </c>
      <c r="AP80" s="12">
        <v>1</v>
      </c>
      <c r="AQ80" s="12">
        <v>1</v>
      </c>
      <c r="AU80" s="12">
        <v>1</v>
      </c>
      <c r="AV80" s="12">
        <v>1</v>
      </c>
      <c r="AW80" s="12">
        <v>1</v>
      </c>
      <c r="AX80" s="12">
        <v>1</v>
      </c>
      <c r="AY80" s="12">
        <v>1</v>
      </c>
      <c r="AZ80" s="12">
        <v>1</v>
      </c>
      <c r="BB80" s="12">
        <v>1</v>
      </c>
      <c r="BC80" s="12">
        <v>1</v>
      </c>
      <c r="BD80" s="12">
        <v>1</v>
      </c>
      <c r="BF80" s="12">
        <v>1</v>
      </c>
      <c r="BG80" s="12">
        <v>1</v>
      </c>
      <c r="BH80" s="103">
        <v>1</v>
      </c>
      <c r="BI80" s="12">
        <v>1</v>
      </c>
      <c r="BJ80" s="12">
        <v>1</v>
      </c>
      <c r="BK80" s="12">
        <v>1</v>
      </c>
      <c r="BL80" s="12">
        <v>1</v>
      </c>
      <c r="BM80" s="103">
        <v>1</v>
      </c>
      <c r="BN80" s="103">
        <v>1</v>
      </c>
      <c r="BP80" s="103"/>
      <c r="BR80" s="12">
        <v>1</v>
      </c>
      <c r="BS80" s="12">
        <v>1</v>
      </c>
      <c r="BU80" s="12">
        <v>1</v>
      </c>
      <c r="BV80" s="12">
        <v>1</v>
      </c>
      <c r="BW80" s="12">
        <v>1</v>
      </c>
      <c r="BX80" s="12">
        <v>1</v>
      </c>
      <c r="BY80" s="104">
        <f t="shared" si="3"/>
        <v>47</v>
      </c>
      <c r="BZ80" s="77">
        <f t="shared" si="4"/>
        <v>0.64383561643835618</v>
      </c>
      <c r="CA80" s="25"/>
      <c r="CB80" s="25"/>
      <c r="CC80" s="12" t="s">
        <v>20</v>
      </c>
    </row>
    <row r="81" spans="1:81" s="12" customFormat="1" x14ac:dyDescent="0.5">
      <c r="A81" s="106" t="s">
        <v>9</v>
      </c>
      <c r="B81" s="95" t="s">
        <v>11</v>
      </c>
      <c r="C81" s="102" t="s">
        <v>106</v>
      </c>
      <c r="E81" s="12">
        <v>1</v>
      </c>
      <c r="F81" s="12">
        <v>1</v>
      </c>
      <c r="G81" s="103">
        <v>1</v>
      </c>
      <c r="J81" s="103">
        <v>1</v>
      </c>
      <c r="L81" s="12">
        <v>1</v>
      </c>
      <c r="M81" s="103">
        <v>1</v>
      </c>
      <c r="N81" s="12">
        <v>1</v>
      </c>
      <c r="O81" s="12">
        <v>1</v>
      </c>
      <c r="P81" s="12">
        <v>1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03"/>
      <c r="W81" s="12">
        <v>1</v>
      </c>
      <c r="X81" s="12">
        <v>1</v>
      </c>
      <c r="Y81" s="103">
        <v>1</v>
      </c>
      <c r="AB81" s="12">
        <v>1</v>
      </c>
      <c r="AE81" s="12">
        <v>1</v>
      </c>
      <c r="AF81" s="12">
        <v>1</v>
      </c>
      <c r="AG81" s="12">
        <v>1</v>
      </c>
      <c r="AI81" s="12">
        <v>1</v>
      </c>
      <c r="AJ81" s="12">
        <v>1</v>
      </c>
      <c r="AL81" s="12">
        <v>1</v>
      </c>
      <c r="AM81" s="103"/>
      <c r="AO81" s="12">
        <v>1</v>
      </c>
      <c r="AP81" s="12">
        <v>1</v>
      </c>
      <c r="AQ81" s="12">
        <v>1</v>
      </c>
      <c r="AU81" s="12">
        <v>1</v>
      </c>
      <c r="AV81" s="12">
        <v>1</v>
      </c>
      <c r="AW81" s="12">
        <v>1</v>
      </c>
      <c r="AX81" s="12">
        <v>1</v>
      </c>
      <c r="AY81" s="12">
        <v>1</v>
      </c>
      <c r="AZ81" s="12">
        <v>1</v>
      </c>
      <c r="BB81" s="12">
        <v>1</v>
      </c>
      <c r="BC81" s="12">
        <v>1</v>
      </c>
      <c r="BD81" s="12">
        <v>1</v>
      </c>
      <c r="BE81" s="12">
        <v>1</v>
      </c>
      <c r="BF81" s="12">
        <v>1</v>
      </c>
      <c r="BG81" s="12">
        <v>1</v>
      </c>
      <c r="BH81" s="103">
        <v>1</v>
      </c>
      <c r="BI81" s="12">
        <v>1</v>
      </c>
      <c r="BJ81" s="12">
        <v>1</v>
      </c>
      <c r="BL81" s="12">
        <v>1</v>
      </c>
      <c r="BM81" s="103"/>
      <c r="BN81" s="103">
        <v>1</v>
      </c>
      <c r="BO81" s="12">
        <v>1</v>
      </c>
      <c r="BP81" s="103"/>
      <c r="BR81" s="12">
        <v>1</v>
      </c>
      <c r="BS81" s="12">
        <v>1</v>
      </c>
      <c r="BU81" s="12">
        <v>1</v>
      </c>
      <c r="BV81" s="12">
        <v>1</v>
      </c>
      <c r="BW81" s="12">
        <v>1</v>
      </c>
      <c r="BY81" s="104">
        <f t="shared" si="3"/>
        <v>50</v>
      </c>
      <c r="BZ81" s="77">
        <f t="shared" si="4"/>
        <v>0.68493150684931503</v>
      </c>
      <c r="CA81" s="25"/>
      <c r="CB81" s="25"/>
      <c r="CC81" s="12" t="s">
        <v>20</v>
      </c>
    </row>
    <row r="82" spans="1:81" x14ac:dyDescent="0.5">
      <c r="A82" s="51" t="s">
        <v>9</v>
      </c>
      <c r="B82" s="3" t="s">
        <v>149</v>
      </c>
      <c r="C82" s="105" t="s">
        <v>107</v>
      </c>
      <c r="E82">
        <v>1</v>
      </c>
      <c r="F82">
        <v>2</v>
      </c>
      <c r="G82" s="2">
        <v>2</v>
      </c>
      <c r="H82">
        <v>2</v>
      </c>
      <c r="J82" s="2">
        <v>2</v>
      </c>
      <c r="L82">
        <v>2</v>
      </c>
      <c r="M82" s="2">
        <v>2</v>
      </c>
      <c r="N82">
        <v>2</v>
      </c>
      <c r="O82">
        <v>1</v>
      </c>
      <c r="P82">
        <v>2</v>
      </c>
      <c r="Q82">
        <v>2</v>
      </c>
      <c r="R82">
        <v>1</v>
      </c>
      <c r="S82">
        <v>2</v>
      </c>
      <c r="T82">
        <v>2</v>
      </c>
      <c r="U82">
        <v>2</v>
      </c>
      <c r="V82" s="2"/>
      <c r="W82">
        <v>2</v>
      </c>
      <c r="X82">
        <v>2</v>
      </c>
      <c r="Y82" s="2">
        <v>2</v>
      </c>
      <c r="AB82">
        <v>2</v>
      </c>
      <c r="AE82">
        <v>2</v>
      </c>
      <c r="AF82">
        <v>2</v>
      </c>
      <c r="AG82">
        <v>2</v>
      </c>
      <c r="AI82">
        <v>2</v>
      </c>
      <c r="AK82">
        <v>1</v>
      </c>
      <c r="AL82">
        <v>1</v>
      </c>
      <c r="AM82" s="2">
        <v>2</v>
      </c>
      <c r="AO82">
        <v>1</v>
      </c>
      <c r="AP82">
        <v>1</v>
      </c>
      <c r="AQ82">
        <v>2</v>
      </c>
      <c r="AT82">
        <v>2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B82">
        <v>2</v>
      </c>
      <c r="BC82">
        <v>1</v>
      </c>
      <c r="BD82">
        <v>2</v>
      </c>
      <c r="BE82">
        <v>2</v>
      </c>
      <c r="BF82">
        <v>1</v>
      </c>
      <c r="BG82">
        <v>2</v>
      </c>
      <c r="BH82" s="2">
        <v>2</v>
      </c>
      <c r="BI82">
        <v>2</v>
      </c>
      <c r="BJ82">
        <v>2</v>
      </c>
      <c r="BK82">
        <v>2</v>
      </c>
      <c r="BL82">
        <v>2</v>
      </c>
      <c r="BM82" s="2">
        <v>2</v>
      </c>
      <c r="BN82" s="2">
        <v>2</v>
      </c>
      <c r="BO82">
        <v>1</v>
      </c>
      <c r="BP82" s="2"/>
      <c r="BQ82" s="2">
        <v>1</v>
      </c>
      <c r="BR82" s="2">
        <v>2</v>
      </c>
      <c r="BS82" s="2">
        <v>1</v>
      </c>
      <c r="BU82" s="2">
        <v>2</v>
      </c>
      <c r="BV82">
        <v>2</v>
      </c>
      <c r="BW82">
        <v>2</v>
      </c>
      <c r="BX82">
        <v>2</v>
      </c>
      <c r="BY82" s="5">
        <f t="shared" si="3"/>
        <v>102</v>
      </c>
      <c r="BZ82" s="18">
        <f t="shared" si="4"/>
        <v>1.3972602739726028</v>
      </c>
      <c r="CA82" s="19"/>
      <c r="CB82" s="19"/>
      <c r="CC82" t="s">
        <v>20</v>
      </c>
    </row>
    <row r="83" spans="1:81" x14ac:dyDescent="0.5">
      <c r="A83" s="51" t="s">
        <v>9</v>
      </c>
      <c r="B83" s="3" t="s">
        <v>12</v>
      </c>
      <c r="C83" s="90" t="s">
        <v>108</v>
      </c>
      <c r="E83">
        <v>1</v>
      </c>
      <c r="F83">
        <v>1</v>
      </c>
      <c r="G83" s="2">
        <v>1</v>
      </c>
      <c r="H83">
        <v>1</v>
      </c>
      <c r="J83" s="2">
        <v>1</v>
      </c>
      <c r="L83">
        <v>1</v>
      </c>
      <c r="M83" s="2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 s="2"/>
      <c r="W83">
        <v>1</v>
      </c>
      <c r="X83">
        <v>1</v>
      </c>
      <c r="Y83" s="2">
        <v>1</v>
      </c>
      <c r="AB83">
        <v>1</v>
      </c>
      <c r="AE83">
        <v>1</v>
      </c>
      <c r="AF83">
        <v>1</v>
      </c>
      <c r="AG83">
        <v>1</v>
      </c>
      <c r="AI83">
        <v>1</v>
      </c>
      <c r="AK83">
        <v>1</v>
      </c>
      <c r="AL83">
        <v>1</v>
      </c>
      <c r="AM83" s="2">
        <v>1</v>
      </c>
      <c r="AO83">
        <v>1</v>
      </c>
      <c r="AP83">
        <v>1</v>
      </c>
      <c r="AQ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 s="2">
        <v>1</v>
      </c>
      <c r="BI83">
        <v>1</v>
      </c>
      <c r="BJ83">
        <v>1</v>
      </c>
      <c r="BK83">
        <v>1</v>
      </c>
      <c r="BL83">
        <v>1</v>
      </c>
      <c r="BM83" s="2">
        <v>1</v>
      </c>
      <c r="BN83" s="2">
        <v>1</v>
      </c>
      <c r="BO83">
        <v>1</v>
      </c>
      <c r="BP83" s="2"/>
      <c r="BQ83" s="2">
        <v>1</v>
      </c>
      <c r="BR83" s="2">
        <v>1</v>
      </c>
      <c r="BS83" s="2">
        <v>1</v>
      </c>
      <c r="BU83" s="2">
        <v>1</v>
      </c>
      <c r="BV83">
        <v>1</v>
      </c>
      <c r="BW83">
        <v>1</v>
      </c>
      <c r="BX83">
        <v>1</v>
      </c>
      <c r="BY83" s="5">
        <f t="shared" si="3"/>
        <v>57</v>
      </c>
      <c r="BZ83" s="18">
        <f t="shared" si="4"/>
        <v>0.78082191780821919</v>
      </c>
      <c r="CA83" s="19"/>
      <c r="CB83" s="19"/>
      <c r="CC83" t="s">
        <v>20</v>
      </c>
    </row>
    <row r="84" spans="1:81" x14ac:dyDescent="0.5">
      <c r="A84" s="51" t="s">
        <v>9</v>
      </c>
      <c r="B84" s="3" t="s">
        <v>12</v>
      </c>
      <c r="C84" s="90" t="s">
        <v>109</v>
      </c>
      <c r="F84">
        <v>1</v>
      </c>
      <c r="G84" s="2">
        <v>1</v>
      </c>
      <c r="H84">
        <v>1</v>
      </c>
      <c r="J84" s="2">
        <v>1</v>
      </c>
      <c r="M84" s="2"/>
      <c r="Q84">
        <v>1</v>
      </c>
      <c r="R84">
        <v>1</v>
      </c>
      <c r="T84">
        <v>1</v>
      </c>
      <c r="V84" s="2"/>
      <c r="W84">
        <v>1</v>
      </c>
      <c r="X84">
        <v>1</v>
      </c>
      <c r="Y84" s="2"/>
      <c r="AE84">
        <v>1</v>
      </c>
      <c r="AG84">
        <v>1</v>
      </c>
      <c r="AI84">
        <v>1</v>
      </c>
      <c r="AL84">
        <v>1</v>
      </c>
      <c r="AM84" s="2"/>
      <c r="AO84">
        <v>1</v>
      </c>
      <c r="AP84">
        <v>1</v>
      </c>
      <c r="AT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 s="2">
        <v>1</v>
      </c>
      <c r="BI84">
        <v>1</v>
      </c>
      <c r="BK84">
        <v>1</v>
      </c>
      <c r="BM84" s="2"/>
      <c r="BN84" s="2">
        <v>1</v>
      </c>
      <c r="BO84">
        <v>1</v>
      </c>
      <c r="BP84" s="2"/>
      <c r="BR84">
        <v>1</v>
      </c>
      <c r="BS84">
        <v>1</v>
      </c>
      <c r="BU84">
        <v>1</v>
      </c>
      <c r="BV84">
        <v>1</v>
      </c>
      <c r="BW84">
        <v>1</v>
      </c>
      <c r="BY84" s="5">
        <f t="shared" si="3"/>
        <v>31</v>
      </c>
      <c r="BZ84" s="18">
        <f t="shared" si="4"/>
        <v>0.42465753424657532</v>
      </c>
      <c r="CA84" s="19"/>
      <c r="CB84" s="19"/>
      <c r="CC84" t="s">
        <v>20</v>
      </c>
    </row>
    <row r="85" spans="1:81" x14ac:dyDescent="0.5">
      <c r="A85" s="51" t="s">
        <v>9</v>
      </c>
      <c r="B85" s="3" t="s">
        <v>12</v>
      </c>
      <c r="C85" s="90" t="s">
        <v>110</v>
      </c>
      <c r="E85">
        <v>1</v>
      </c>
      <c r="F85">
        <v>1</v>
      </c>
      <c r="G85" s="2">
        <v>1</v>
      </c>
      <c r="H85">
        <v>1</v>
      </c>
      <c r="J85" s="2">
        <v>1</v>
      </c>
      <c r="M85" s="2"/>
      <c r="P85">
        <v>1</v>
      </c>
      <c r="Q85">
        <v>1</v>
      </c>
      <c r="R85">
        <v>1</v>
      </c>
      <c r="S85">
        <v>1</v>
      </c>
      <c r="T85">
        <v>1</v>
      </c>
      <c r="V85" s="2"/>
      <c r="X85">
        <v>1</v>
      </c>
      <c r="Y85" s="2"/>
      <c r="AB85">
        <v>1</v>
      </c>
      <c r="AE85">
        <v>1</v>
      </c>
      <c r="AF85">
        <v>1</v>
      </c>
      <c r="AG85">
        <v>1</v>
      </c>
      <c r="AI85">
        <v>1</v>
      </c>
      <c r="AL85">
        <v>1</v>
      </c>
      <c r="AM85" s="2"/>
      <c r="AO85">
        <v>1</v>
      </c>
      <c r="AP85">
        <v>1</v>
      </c>
      <c r="AQ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 s="2">
        <v>1</v>
      </c>
      <c r="BI85">
        <v>1</v>
      </c>
      <c r="BJ85">
        <v>1</v>
      </c>
      <c r="BK85">
        <v>1</v>
      </c>
      <c r="BM85" s="2">
        <v>1</v>
      </c>
      <c r="BN85" s="2">
        <v>1</v>
      </c>
      <c r="BO85">
        <v>1</v>
      </c>
      <c r="BP85" s="2"/>
      <c r="BQ85" s="2">
        <v>1</v>
      </c>
      <c r="BR85" s="2">
        <v>1</v>
      </c>
      <c r="BS85" s="2">
        <v>1</v>
      </c>
      <c r="BU85" s="2">
        <v>1</v>
      </c>
      <c r="BV85">
        <v>1</v>
      </c>
      <c r="BW85">
        <v>1</v>
      </c>
      <c r="BX85">
        <v>1</v>
      </c>
      <c r="BY85" s="5">
        <f t="shared" si="3"/>
        <v>47</v>
      </c>
      <c r="BZ85" s="18">
        <f t="shared" si="4"/>
        <v>0.64383561643835618</v>
      </c>
      <c r="CA85" s="19"/>
      <c r="CB85" s="19"/>
      <c r="CC85" t="s">
        <v>20</v>
      </c>
    </row>
    <row r="86" spans="1:81" x14ac:dyDescent="0.5">
      <c r="A86" s="51" t="s">
        <v>9</v>
      </c>
      <c r="B86" s="3" t="s">
        <v>149</v>
      </c>
      <c r="C86" s="105" t="s">
        <v>111</v>
      </c>
      <c r="E86">
        <v>1</v>
      </c>
      <c r="F86">
        <v>2</v>
      </c>
      <c r="G86" s="2">
        <v>2</v>
      </c>
      <c r="H86">
        <v>2</v>
      </c>
      <c r="J86" s="2">
        <v>2</v>
      </c>
      <c r="L86">
        <v>2</v>
      </c>
      <c r="M86" s="2">
        <v>2</v>
      </c>
      <c r="N86">
        <v>2</v>
      </c>
      <c r="O86">
        <v>1</v>
      </c>
      <c r="P86">
        <v>2</v>
      </c>
      <c r="Q86">
        <v>2</v>
      </c>
      <c r="R86">
        <v>1</v>
      </c>
      <c r="S86">
        <v>2</v>
      </c>
      <c r="T86">
        <v>2</v>
      </c>
      <c r="U86">
        <v>2</v>
      </c>
      <c r="W86">
        <v>2</v>
      </c>
      <c r="X86">
        <v>2</v>
      </c>
      <c r="Y86" s="2">
        <v>2</v>
      </c>
      <c r="AB86">
        <v>2</v>
      </c>
      <c r="AE86">
        <v>2</v>
      </c>
      <c r="AF86">
        <v>2</v>
      </c>
      <c r="AG86">
        <v>2</v>
      </c>
      <c r="AI86">
        <v>2</v>
      </c>
      <c r="AK86">
        <v>1</v>
      </c>
      <c r="AL86">
        <v>1</v>
      </c>
      <c r="AM86">
        <v>2</v>
      </c>
      <c r="AO86">
        <v>1</v>
      </c>
      <c r="AP86">
        <v>1</v>
      </c>
      <c r="AQ86">
        <v>2</v>
      </c>
      <c r="AT86">
        <v>2</v>
      </c>
      <c r="AU86">
        <v>2</v>
      </c>
      <c r="AV86">
        <v>2</v>
      </c>
      <c r="AW86">
        <v>2</v>
      </c>
      <c r="AX86">
        <v>2</v>
      </c>
      <c r="AY86">
        <v>2</v>
      </c>
      <c r="AZ86">
        <v>2</v>
      </c>
      <c r="BB86">
        <v>2</v>
      </c>
      <c r="BC86">
        <v>1</v>
      </c>
      <c r="BD86">
        <v>2</v>
      </c>
      <c r="BE86">
        <v>2</v>
      </c>
      <c r="BF86">
        <v>1</v>
      </c>
      <c r="BG86">
        <v>2</v>
      </c>
      <c r="BH86" s="2">
        <v>2</v>
      </c>
      <c r="BI86">
        <v>2</v>
      </c>
      <c r="BJ86">
        <v>2</v>
      </c>
      <c r="BK86">
        <v>2</v>
      </c>
      <c r="BL86">
        <v>2</v>
      </c>
      <c r="BM86" s="2">
        <v>2</v>
      </c>
      <c r="BN86" s="2">
        <v>2</v>
      </c>
      <c r="BP86" s="2"/>
      <c r="BQ86" s="2">
        <v>1</v>
      </c>
      <c r="BR86" s="2">
        <v>2</v>
      </c>
      <c r="BS86" s="2">
        <v>1</v>
      </c>
      <c r="BU86" s="2">
        <v>2</v>
      </c>
      <c r="BV86">
        <v>2</v>
      </c>
      <c r="BW86">
        <v>2</v>
      </c>
      <c r="BX86">
        <v>2</v>
      </c>
      <c r="BY86" s="5">
        <f t="shared" si="3"/>
        <v>101</v>
      </c>
      <c r="BZ86" s="18">
        <f t="shared" si="4"/>
        <v>1.3835616438356164</v>
      </c>
      <c r="CA86" s="19"/>
      <c r="CB86" s="19"/>
      <c r="CC86" t="s">
        <v>20</v>
      </c>
    </row>
    <row r="87" spans="1:81" x14ac:dyDescent="0.5">
      <c r="A87" s="51" t="s">
        <v>9</v>
      </c>
      <c r="B87" s="3" t="s">
        <v>12</v>
      </c>
      <c r="C87" s="90" t="s">
        <v>112</v>
      </c>
      <c r="E87">
        <v>1</v>
      </c>
      <c r="F87">
        <v>1</v>
      </c>
      <c r="G87" s="2">
        <v>1</v>
      </c>
      <c r="H87">
        <v>1</v>
      </c>
      <c r="J87" s="2">
        <v>1</v>
      </c>
      <c r="L87">
        <v>1</v>
      </c>
      <c r="M87" s="2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 s="2"/>
      <c r="W87">
        <v>1</v>
      </c>
      <c r="X87">
        <v>1</v>
      </c>
      <c r="Y87" s="2">
        <v>1</v>
      </c>
      <c r="AB87">
        <v>1</v>
      </c>
      <c r="AE87">
        <v>1</v>
      </c>
      <c r="AF87">
        <v>1</v>
      </c>
      <c r="AG87">
        <v>1</v>
      </c>
      <c r="AI87">
        <v>1</v>
      </c>
      <c r="AK87">
        <v>1</v>
      </c>
      <c r="AL87">
        <v>1</v>
      </c>
      <c r="AM87" s="2">
        <v>1</v>
      </c>
      <c r="AO87">
        <v>1</v>
      </c>
      <c r="AP87">
        <v>1</v>
      </c>
      <c r="AQ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 s="2">
        <v>1</v>
      </c>
      <c r="BI87">
        <v>1</v>
      </c>
      <c r="BJ87">
        <v>1</v>
      </c>
      <c r="BK87">
        <v>1</v>
      </c>
      <c r="BL87">
        <v>1</v>
      </c>
      <c r="BM87" s="2">
        <v>1</v>
      </c>
      <c r="BN87" s="2">
        <v>1</v>
      </c>
      <c r="BP87" s="2"/>
      <c r="BQ87" s="2">
        <v>1</v>
      </c>
      <c r="BR87" s="2">
        <v>1</v>
      </c>
      <c r="BS87" s="2">
        <v>1</v>
      </c>
      <c r="BU87" s="2">
        <v>1</v>
      </c>
      <c r="BV87">
        <v>1</v>
      </c>
      <c r="BW87">
        <v>1</v>
      </c>
      <c r="BX87">
        <v>1</v>
      </c>
      <c r="BY87" s="5">
        <f t="shared" si="3"/>
        <v>56</v>
      </c>
      <c r="BZ87" s="18">
        <f t="shared" si="4"/>
        <v>0.76712328767123283</v>
      </c>
      <c r="CA87" s="19"/>
      <c r="CB87" s="19"/>
      <c r="CC87" t="s">
        <v>20</v>
      </c>
    </row>
    <row r="88" spans="1:81" x14ac:dyDescent="0.5">
      <c r="A88" s="51" t="s">
        <v>9</v>
      </c>
      <c r="B88" s="3" t="s">
        <v>12</v>
      </c>
      <c r="C88" s="90" t="s">
        <v>113</v>
      </c>
      <c r="F88">
        <v>1</v>
      </c>
      <c r="G88" s="2">
        <v>1</v>
      </c>
      <c r="P88">
        <v>1</v>
      </c>
      <c r="Q88">
        <v>1</v>
      </c>
      <c r="V88" s="2"/>
      <c r="W88">
        <v>1</v>
      </c>
      <c r="X88">
        <v>1</v>
      </c>
      <c r="Y88" s="2"/>
      <c r="AB88">
        <v>1</v>
      </c>
      <c r="AE88">
        <v>1</v>
      </c>
      <c r="AF88">
        <v>1</v>
      </c>
      <c r="AG88">
        <v>1</v>
      </c>
      <c r="AL88">
        <v>1</v>
      </c>
      <c r="AM88" s="2"/>
      <c r="AP88">
        <v>1</v>
      </c>
      <c r="AQ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Z88">
        <v>1</v>
      </c>
      <c r="BB88">
        <v>1</v>
      </c>
      <c r="BC88">
        <v>1</v>
      </c>
      <c r="BD88">
        <v>1</v>
      </c>
      <c r="BE88">
        <v>1</v>
      </c>
      <c r="BG88">
        <v>1</v>
      </c>
      <c r="BH88" s="2">
        <v>1</v>
      </c>
      <c r="BM88" s="2"/>
      <c r="BN88" s="2"/>
      <c r="BQ88" s="2">
        <v>1</v>
      </c>
      <c r="BY88" s="5">
        <f t="shared" si="3"/>
        <v>26</v>
      </c>
      <c r="BZ88" s="18">
        <f t="shared" si="4"/>
        <v>0.35616438356164382</v>
      </c>
      <c r="CA88" s="19"/>
      <c r="CB88" s="19"/>
      <c r="CC88" t="s">
        <v>20</v>
      </c>
    </row>
    <row r="89" spans="1:81" x14ac:dyDescent="0.5">
      <c r="A89" s="51" t="s">
        <v>9</v>
      </c>
      <c r="B89" s="3" t="s">
        <v>12</v>
      </c>
      <c r="C89" s="90" t="s">
        <v>114</v>
      </c>
      <c r="F89">
        <v>1</v>
      </c>
      <c r="G89" s="2">
        <v>1</v>
      </c>
      <c r="H89">
        <v>1</v>
      </c>
      <c r="J89" s="2"/>
      <c r="L89">
        <v>1</v>
      </c>
      <c r="M89" s="2"/>
      <c r="P89">
        <v>1</v>
      </c>
      <c r="Q89">
        <v>1</v>
      </c>
      <c r="S89">
        <v>1</v>
      </c>
      <c r="V89" s="2"/>
      <c r="X89">
        <v>1</v>
      </c>
      <c r="Y89" s="2"/>
      <c r="AB89">
        <v>1</v>
      </c>
      <c r="AE89">
        <v>1</v>
      </c>
      <c r="AF89">
        <v>1</v>
      </c>
      <c r="AG89">
        <v>1</v>
      </c>
      <c r="AI89">
        <v>1</v>
      </c>
      <c r="AL89">
        <v>1</v>
      </c>
      <c r="AM89" s="2"/>
      <c r="AO89">
        <v>1</v>
      </c>
      <c r="AP89">
        <v>1</v>
      </c>
      <c r="AQ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Z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 s="2">
        <v>1</v>
      </c>
      <c r="BI89">
        <v>1</v>
      </c>
      <c r="BJ89">
        <v>1</v>
      </c>
      <c r="BK89">
        <v>1</v>
      </c>
      <c r="BM89" s="2"/>
      <c r="BN89" s="2">
        <v>1</v>
      </c>
      <c r="BP89" s="2"/>
      <c r="BQ89" s="2">
        <v>1</v>
      </c>
      <c r="BS89" s="2">
        <v>1</v>
      </c>
      <c r="BU89" s="2"/>
      <c r="BX89">
        <v>1</v>
      </c>
      <c r="BY89" s="5">
        <f t="shared" si="3"/>
        <v>37</v>
      </c>
      <c r="BZ89" s="18">
        <f t="shared" si="4"/>
        <v>0.50684931506849318</v>
      </c>
      <c r="CA89" s="19"/>
      <c r="CB89" s="19"/>
      <c r="CC89" t="s">
        <v>20</v>
      </c>
    </row>
    <row r="90" spans="1:81" x14ac:dyDescent="0.5">
      <c r="A90" s="51" t="s">
        <v>9</v>
      </c>
      <c r="B90" s="3" t="s">
        <v>149</v>
      </c>
      <c r="C90" s="105" t="s">
        <v>115</v>
      </c>
      <c r="E90">
        <v>1</v>
      </c>
      <c r="F90">
        <v>1</v>
      </c>
      <c r="G90" s="2">
        <v>1</v>
      </c>
      <c r="J90" s="2">
        <v>2</v>
      </c>
      <c r="M90" s="2"/>
      <c r="P90">
        <v>1</v>
      </c>
      <c r="Q90">
        <v>2</v>
      </c>
      <c r="R90">
        <v>1</v>
      </c>
      <c r="S90">
        <v>2</v>
      </c>
      <c r="T90">
        <v>2</v>
      </c>
      <c r="U90">
        <v>2</v>
      </c>
      <c r="W90">
        <v>2</v>
      </c>
      <c r="Y90">
        <v>1</v>
      </c>
      <c r="AB90">
        <v>2</v>
      </c>
      <c r="AE90">
        <v>2</v>
      </c>
      <c r="AF90">
        <v>2</v>
      </c>
      <c r="AG90">
        <v>2</v>
      </c>
      <c r="AI90">
        <v>2</v>
      </c>
      <c r="AK90">
        <v>1</v>
      </c>
      <c r="AL90">
        <v>1</v>
      </c>
      <c r="AM90">
        <v>2</v>
      </c>
      <c r="AO90">
        <v>1</v>
      </c>
      <c r="AP90">
        <v>1</v>
      </c>
      <c r="AT90">
        <v>2</v>
      </c>
      <c r="AU90">
        <v>2</v>
      </c>
      <c r="AV90">
        <v>1</v>
      </c>
      <c r="AW90">
        <v>2</v>
      </c>
      <c r="AX90">
        <v>2</v>
      </c>
      <c r="AZ90">
        <v>2</v>
      </c>
      <c r="BB90">
        <v>2</v>
      </c>
      <c r="BC90">
        <v>1</v>
      </c>
      <c r="BD90">
        <v>2</v>
      </c>
      <c r="BF90">
        <v>1</v>
      </c>
      <c r="BG90">
        <v>2</v>
      </c>
      <c r="BJ90">
        <v>2</v>
      </c>
      <c r="BK90">
        <v>2</v>
      </c>
      <c r="BL90">
        <v>2</v>
      </c>
      <c r="BM90" s="2">
        <v>2</v>
      </c>
      <c r="BP90" s="2"/>
      <c r="BQ90" s="2">
        <v>1</v>
      </c>
      <c r="BR90" s="2">
        <v>1</v>
      </c>
      <c r="BS90" s="2">
        <v>1</v>
      </c>
      <c r="BU90" s="2">
        <v>2</v>
      </c>
      <c r="BV90">
        <v>1</v>
      </c>
      <c r="BW90">
        <v>2</v>
      </c>
      <c r="BX90">
        <v>2</v>
      </c>
      <c r="BY90" s="5">
        <f t="shared" si="3"/>
        <v>71</v>
      </c>
      <c r="BZ90" s="18">
        <f t="shared" si="4"/>
        <v>0.9726027397260274</v>
      </c>
      <c r="CA90" s="19"/>
      <c r="CB90" s="19"/>
      <c r="CC90" t="s">
        <v>20</v>
      </c>
    </row>
    <row r="91" spans="1:81" x14ac:dyDescent="0.5">
      <c r="A91" s="51" t="s">
        <v>9</v>
      </c>
      <c r="B91" s="3" t="s">
        <v>12</v>
      </c>
      <c r="C91" s="90" t="s">
        <v>116</v>
      </c>
      <c r="E91">
        <v>1</v>
      </c>
      <c r="F91">
        <v>1</v>
      </c>
      <c r="G91" s="2">
        <v>1</v>
      </c>
      <c r="H91">
        <v>1</v>
      </c>
      <c r="J91" s="2">
        <v>1</v>
      </c>
      <c r="L91">
        <v>1</v>
      </c>
      <c r="M91" s="2">
        <v>1</v>
      </c>
      <c r="N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 s="2"/>
      <c r="W91">
        <v>1</v>
      </c>
      <c r="X91">
        <v>1</v>
      </c>
      <c r="Y91" s="2">
        <v>1</v>
      </c>
      <c r="AB91">
        <v>1</v>
      </c>
      <c r="AE91">
        <v>1</v>
      </c>
      <c r="AF91">
        <v>1</v>
      </c>
      <c r="AG91">
        <v>1</v>
      </c>
      <c r="AI91">
        <v>1</v>
      </c>
      <c r="AK91">
        <v>1</v>
      </c>
      <c r="AL91">
        <v>1</v>
      </c>
      <c r="AM91" s="2">
        <v>1</v>
      </c>
      <c r="AO91">
        <v>1</v>
      </c>
      <c r="AP91">
        <v>1</v>
      </c>
      <c r="AQ91">
        <v>1</v>
      </c>
      <c r="AT91">
        <v>1</v>
      </c>
      <c r="AU91">
        <v>1</v>
      </c>
      <c r="AV91">
        <v>1</v>
      </c>
      <c r="AW91">
        <v>1</v>
      </c>
      <c r="AY91">
        <v>1</v>
      </c>
      <c r="AZ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 s="2">
        <v>1</v>
      </c>
      <c r="BI91">
        <v>1</v>
      </c>
      <c r="BJ91">
        <v>1</v>
      </c>
      <c r="BK91">
        <v>1</v>
      </c>
      <c r="BL91">
        <v>1</v>
      </c>
      <c r="BM91" s="2">
        <v>1</v>
      </c>
      <c r="BN91" s="2">
        <v>1</v>
      </c>
      <c r="BP91" s="2"/>
      <c r="BQ91" s="2">
        <v>1</v>
      </c>
      <c r="BR91" s="2">
        <v>1</v>
      </c>
      <c r="BS91" s="2">
        <v>1</v>
      </c>
      <c r="BU91" s="2">
        <v>1</v>
      </c>
      <c r="BV91">
        <v>1</v>
      </c>
      <c r="BW91">
        <v>1</v>
      </c>
      <c r="BX91">
        <v>1</v>
      </c>
      <c r="BY91" s="5">
        <f t="shared" si="3"/>
        <v>54</v>
      </c>
      <c r="BZ91" s="18">
        <f t="shared" si="4"/>
        <v>0.73972602739726023</v>
      </c>
      <c r="CA91" s="19"/>
      <c r="CB91" s="19"/>
      <c r="CC91" t="s">
        <v>20</v>
      </c>
    </row>
    <row r="92" spans="1:81" x14ac:dyDescent="0.5">
      <c r="A92" s="51" t="s">
        <v>9</v>
      </c>
      <c r="B92" s="3" t="s">
        <v>12</v>
      </c>
      <c r="C92" s="90" t="s">
        <v>117</v>
      </c>
      <c r="E92">
        <v>1</v>
      </c>
      <c r="F92">
        <v>1</v>
      </c>
      <c r="G92" s="2">
        <v>1</v>
      </c>
      <c r="H92">
        <v>1</v>
      </c>
      <c r="J92" s="2">
        <v>1</v>
      </c>
      <c r="M92" s="2"/>
      <c r="Q92">
        <v>1</v>
      </c>
      <c r="S92">
        <v>1</v>
      </c>
      <c r="T92">
        <v>1</v>
      </c>
      <c r="V92" s="2"/>
      <c r="X92">
        <v>1</v>
      </c>
      <c r="Y92" s="2"/>
      <c r="AF92">
        <v>1</v>
      </c>
      <c r="AI92">
        <v>1</v>
      </c>
      <c r="AL92">
        <v>1</v>
      </c>
      <c r="AM92" s="2"/>
      <c r="AO92">
        <v>1</v>
      </c>
      <c r="AP92">
        <v>1</v>
      </c>
      <c r="AQ92">
        <v>1</v>
      </c>
      <c r="AU92">
        <v>1</v>
      </c>
      <c r="AV92">
        <v>1</v>
      </c>
      <c r="AW92">
        <v>1</v>
      </c>
      <c r="AX92">
        <v>1</v>
      </c>
      <c r="AZ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H92" s="2">
        <v>1</v>
      </c>
      <c r="BI92">
        <v>1</v>
      </c>
      <c r="BK92">
        <v>1</v>
      </c>
      <c r="BM92" s="2">
        <v>1</v>
      </c>
      <c r="BN92" s="2"/>
      <c r="BP92" s="2"/>
      <c r="BQ92" s="2">
        <v>1</v>
      </c>
      <c r="BU92" s="2">
        <v>1</v>
      </c>
      <c r="BV92">
        <v>1</v>
      </c>
      <c r="BW92">
        <v>1</v>
      </c>
      <c r="BY92" s="5">
        <f t="shared" si="3"/>
        <v>33</v>
      </c>
      <c r="BZ92" s="18">
        <f t="shared" si="4"/>
        <v>0.45205479452054792</v>
      </c>
      <c r="CA92" s="19"/>
      <c r="CB92" s="19"/>
      <c r="CC92" t="s">
        <v>20</v>
      </c>
    </row>
    <row r="93" spans="1:81" s="10" customFormat="1" x14ac:dyDescent="0.5">
      <c r="A93" s="83" t="s">
        <v>9</v>
      </c>
      <c r="B93" s="9" t="s">
        <v>12</v>
      </c>
      <c r="C93" s="99" t="s">
        <v>118</v>
      </c>
      <c r="E93" s="10">
        <v>1</v>
      </c>
      <c r="F93" s="10">
        <v>1</v>
      </c>
      <c r="G93" s="13"/>
      <c r="H93" s="10">
        <v>1</v>
      </c>
      <c r="J93" s="13">
        <v>1</v>
      </c>
      <c r="L93" s="10">
        <v>1</v>
      </c>
      <c r="M93" s="13"/>
      <c r="N93" s="10">
        <v>1</v>
      </c>
      <c r="Q93" s="10">
        <v>1</v>
      </c>
      <c r="S93" s="10">
        <v>1</v>
      </c>
      <c r="T93" s="10">
        <v>1</v>
      </c>
      <c r="W93" s="10">
        <v>1</v>
      </c>
      <c r="X93" s="10">
        <v>1</v>
      </c>
      <c r="AB93" s="10">
        <v>1</v>
      </c>
      <c r="AE93" s="10">
        <v>1</v>
      </c>
      <c r="AF93" s="10">
        <v>1</v>
      </c>
      <c r="AG93" s="10">
        <v>1</v>
      </c>
      <c r="AL93" s="10">
        <v>1</v>
      </c>
      <c r="AO93" s="10">
        <v>1</v>
      </c>
      <c r="AP93" s="10">
        <v>1</v>
      </c>
      <c r="AQ93" s="10">
        <v>1</v>
      </c>
      <c r="AU93" s="10">
        <v>1</v>
      </c>
      <c r="AW93" s="10">
        <v>1</v>
      </c>
      <c r="AX93" s="10">
        <v>1</v>
      </c>
      <c r="AZ93" s="10">
        <v>1</v>
      </c>
      <c r="BB93" s="10">
        <v>1</v>
      </c>
      <c r="BC93" s="10">
        <v>1</v>
      </c>
      <c r="BD93" s="10">
        <v>1</v>
      </c>
      <c r="BE93" s="10">
        <v>1</v>
      </c>
      <c r="BF93" s="10">
        <v>1</v>
      </c>
      <c r="BG93" s="10">
        <v>1</v>
      </c>
      <c r="BH93" s="10">
        <v>1</v>
      </c>
      <c r="BI93" s="10">
        <v>1</v>
      </c>
      <c r="BJ93" s="10">
        <v>1</v>
      </c>
      <c r="BK93" s="10">
        <v>1</v>
      </c>
      <c r="BM93" s="10">
        <v>1</v>
      </c>
      <c r="BN93" s="10">
        <v>1</v>
      </c>
      <c r="BP93" s="13"/>
      <c r="BQ93" s="10">
        <v>1</v>
      </c>
      <c r="BU93" s="10">
        <v>1</v>
      </c>
      <c r="BV93" s="10">
        <v>1</v>
      </c>
      <c r="BW93" s="10">
        <v>1</v>
      </c>
      <c r="BY93" s="11">
        <f t="shared" si="3"/>
        <v>39</v>
      </c>
      <c r="BZ93" s="77">
        <f t="shared" si="4"/>
        <v>0.53424657534246578</v>
      </c>
      <c r="CA93" s="22"/>
      <c r="CB93" s="23"/>
      <c r="CC93" s="10" t="s">
        <v>20</v>
      </c>
    </row>
    <row r="94" spans="1:81" x14ac:dyDescent="0.5">
      <c r="A94" s="51" t="s">
        <v>9</v>
      </c>
      <c r="B94" s="3" t="s">
        <v>13</v>
      </c>
      <c r="C94" s="90" t="s">
        <v>119</v>
      </c>
      <c r="F94">
        <v>1</v>
      </c>
      <c r="G94" s="2"/>
      <c r="J94" s="2"/>
      <c r="M94" s="2"/>
      <c r="N94">
        <v>1</v>
      </c>
      <c r="Q94">
        <v>1</v>
      </c>
      <c r="T94">
        <v>1</v>
      </c>
      <c r="W94">
        <v>1</v>
      </c>
      <c r="AE94">
        <v>1</v>
      </c>
      <c r="AG94">
        <v>1</v>
      </c>
      <c r="AQ94">
        <v>1</v>
      </c>
      <c r="AX94">
        <v>1</v>
      </c>
      <c r="AZ94">
        <v>1</v>
      </c>
      <c r="BF94">
        <v>1</v>
      </c>
      <c r="BP94" s="2"/>
      <c r="BR94">
        <v>1</v>
      </c>
      <c r="BV94">
        <v>1</v>
      </c>
      <c r="BY94" s="5">
        <f t="shared" si="3"/>
        <v>13</v>
      </c>
      <c r="BZ94" s="18">
        <f t="shared" si="4"/>
        <v>0.17808219178082191</v>
      </c>
      <c r="CA94" s="19"/>
      <c r="CB94" s="19"/>
      <c r="CC94" t="s">
        <v>20</v>
      </c>
    </row>
    <row r="95" spans="1:81" x14ac:dyDescent="0.5">
      <c r="A95" s="51" t="s">
        <v>9</v>
      </c>
      <c r="B95" s="3" t="s">
        <v>13</v>
      </c>
      <c r="C95" s="90" t="s">
        <v>120</v>
      </c>
      <c r="G95" s="2"/>
      <c r="J95" s="2"/>
      <c r="M95" s="2"/>
      <c r="T95">
        <v>1</v>
      </c>
      <c r="AG95">
        <v>1</v>
      </c>
      <c r="AO95">
        <v>1</v>
      </c>
      <c r="AX95">
        <v>1</v>
      </c>
      <c r="BN95">
        <v>1</v>
      </c>
      <c r="BP95" s="2"/>
      <c r="BY95" s="5">
        <f t="shared" si="3"/>
        <v>5</v>
      </c>
      <c r="BZ95" s="18">
        <f t="shared" si="4"/>
        <v>6.8493150684931503E-2</v>
      </c>
      <c r="CA95" s="19"/>
      <c r="CB95" s="19"/>
      <c r="CC95" t="s">
        <v>20</v>
      </c>
    </row>
    <row r="96" spans="1:81" x14ac:dyDescent="0.5">
      <c r="A96" s="51" t="s">
        <v>9</v>
      </c>
      <c r="B96" s="3" t="s">
        <v>13</v>
      </c>
      <c r="C96" s="90" t="s">
        <v>121</v>
      </c>
      <c r="N96">
        <v>1</v>
      </c>
      <c r="T96">
        <v>1</v>
      </c>
      <c r="AE96">
        <v>1</v>
      </c>
      <c r="AG96">
        <v>1</v>
      </c>
      <c r="AX96">
        <v>1</v>
      </c>
      <c r="AZ96">
        <v>1</v>
      </c>
      <c r="BR96">
        <v>1</v>
      </c>
      <c r="BV96">
        <v>1</v>
      </c>
      <c r="BY96" s="5">
        <f t="shared" si="3"/>
        <v>8</v>
      </c>
      <c r="BZ96" s="18">
        <f t="shared" si="4"/>
        <v>0.1095890410958904</v>
      </c>
      <c r="CA96" s="19"/>
      <c r="CB96" s="19"/>
      <c r="CC96" t="s">
        <v>20</v>
      </c>
    </row>
    <row r="97" spans="1:81" x14ac:dyDescent="0.5">
      <c r="A97" s="51" t="s">
        <v>9</v>
      </c>
      <c r="B97" s="3" t="s">
        <v>13</v>
      </c>
      <c r="C97" s="90" t="s">
        <v>122</v>
      </c>
      <c r="AG97">
        <v>1</v>
      </c>
      <c r="AO97">
        <v>1</v>
      </c>
      <c r="AX97">
        <v>1</v>
      </c>
      <c r="BR97">
        <v>1</v>
      </c>
      <c r="BV97">
        <v>1</v>
      </c>
      <c r="BY97" s="5">
        <f t="shared" si="3"/>
        <v>5</v>
      </c>
      <c r="BZ97" s="18">
        <f t="shared" si="4"/>
        <v>6.8493150684931503E-2</v>
      </c>
      <c r="CA97" s="19"/>
      <c r="CB97" s="19"/>
      <c r="CC97" t="s">
        <v>20</v>
      </c>
    </row>
    <row r="98" spans="1:81" s="1" customFormat="1" ht="21.5" thickBot="1" x14ac:dyDescent="0.55000000000000004">
      <c r="A98" s="52" t="s">
        <v>9</v>
      </c>
      <c r="B98" s="35" t="s">
        <v>13</v>
      </c>
      <c r="C98" s="98" t="s">
        <v>124</v>
      </c>
      <c r="N98" s="1">
        <v>1</v>
      </c>
      <c r="T98" s="1">
        <v>1</v>
      </c>
      <c r="AE98" s="1">
        <v>1</v>
      </c>
      <c r="AF98" s="1">
        <v>1</v>
      </c>
      <c r="AG98" s="1">
        <v>1</v>
      </c>
      <c r="AO98" s="1">
        <v>1</v>
      </c>
      <c r="AV98" s="1">
        <v>1</v>
      </c>
      <c r="AZ98" s="1">
        <v>1</v>
      </c>
      <c r="BB98" s="1">
        <v>1</v>
      </c>
      <c r="BR98" s="1">
        <v>1</v>
      </c>
      <c r="BV98" s="1">
        <v>1</v>
      </c>
      <c r="BY98" s="45">
        <f t="shared" ref="BY98:BY128" si="5">SUM(D98:BX98)</f>
        <v>11</v>
      </c>
      <c r="BZ98" s="78">
        <f t="shared" si="4"/>
        <v>0.15068493150684931</v>
      </c>
      <c r="CA98" s="37"/>
      <c r="CB98" s="37"/>
      <c r="CC98" s="1" t="s">
        <v>20</v>
      </c>
    </row>
    <row r="99" spans="1:81" s="40" customFormat="1" x14ac:dyDescent="0.5">
      <c r="A99" s="108" t="s">
        <v>10</v>
      </c>
      <c r="B99" s="91" t="s">
        <v>8</v>
      </c>
      <c r="C99" s="109" t="s">
        <v>150</v>
      </c>
      <c r="R99" s="40">
        <v>1</v>
      </c>
      <c r="AE99" s="40">
        <v>1</v>
      </c>
      <c r="AZ99" s="40">
        <v>1</v>
      </c>
      <c r="BN99" s="40">
        <v>1</v>
      </c>
      <c r="BY99" s="110">
        <f t="shared" si="5"/>
        <v>4</v>
      </c>
      <c r="BZ99" s="77">
        <f t="shared" si="4"/>
        <v>5.4794520547945202E-2</v>
      </c>
      <c r="CA99" s="39"/>
      <c r="CB99" s="39"/>
      <c r="CC99" s="40" t="s">
        <v>20</v>
      </c>
    </row>
    <row r="100" spans="1:81" x14ac:dyDescent="0.5">
      <c r="A100" s="107" t="s">
        <v>10</v>
      </c>
      <c r="B100" s="3" t="s">
        <v>7</v>
      </c>
      <c r="C100" s="90" t="s">
        <v>125</v>
      </c>
      <c r="D100">
        <v>1</v>
      </c>
      <c r="F100">
        <v>1</v>
      </c>
      <c r="G100">
        <v>1</v>
      </c>
      <c r="M100">
        <v>1</v>
      </c>
      <c r="N100">
        <v>1</v>
      </c>
      <c r="P100">
        <v>1</v>
      </c>
      <c r="Q100">
        <v>1</v>
      </c>
      <c r="R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I100">
        <v>1</v>
      </c>
      <c r="AL100">
        <v>1</v>
      </c>
      <c r="AP100">
        <v>1</v>
      </c>
      <c r="AQ100">
        <v>1</v>
      </c>
      <c r="AS100">
        <v>1</v>
      </c>
      <c r="AT100">
        <v>1</v>
      </c>
      <c r="AU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P100">
        <v>1</v>
      </c>
      <c r="BR100">
        <v>1</v>
      </c>
      <c r="BS100">
        <v>1</v>
      </c>
      <c r="BU100">
        <v>1</v>
      </c>
      <c r="BV100">
        <v>1</v>
      </c>
      <c r="BW100">
        <v>1</v>
      </c>
      <c r="BX100">
        <v>1</v>
      </c>
      <c r="BY100" s="5">
        <f t="shared" si="5"/>
        <v>52</v>
      </c>
      <c r="BZ100" s="18">
        <f t="shared" si="4"/>
        <v>0.71232876712328763</v>
      </c>
      <c r="CA100" s="19"/>
      <c r="CB100" s="19"/>
      <c r="CC100" t="s">
        <v>20</v>
      </c>
    </row>
    <row r="101" spans="1:81" x14ac:dyDescent="0.5">
      <c r="A101" s="107" t="s">
        <v>10</v>
      </c>
      <c r="B101" s="3" t="s">
        <v>8</v>
      </c>
      <c r="C101" s="90" t="s">
        <v>126</v>
      </c>
      <c r="D101">
        <v>1</v>
      </c>
      <c r="F101">
        <v>1</v>
      </c>
      <c r="G101">
        <v>1</v>
      </c>
      <c r="M101">
        <v>1</v>
      </c>
      <c r="N101">
        <v>1</v>
      </c>
      <c r="P101">
        <v>1</v>
      </c>
      <c r="Q101">
        <v>1</v>
      </c>
      <c r="R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I101">
        <v>1</v>
      </c>
      <c r="AL101">
        <v>1</v>
      </c>
      <c r="AP101">
        <v>1</v>
      </c>
      <c r="AQ101">
        <v>1</v>
      </c>
      <c r="AS101">
        <v>1</v>
      </c>
      <c r="AT101">
        <v>1</v>
      </c>
      <c r="AU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P101">
        <v>1</v>
      </c>
      <c r="BR101">
        <v>1</v>
      </c>
      <c r="BS101">
        <v>1</v>
      </c>
      <c r="BU101">
        <v>1</v>
      </c>
      <c r="BV101">
        <v>1</v>
      </c>
      <c r="BW101">
        <v>1</v>
      </c>
      <c r="BX101">
        <v>1</v>
      </c>
      <c r="BY101" s="5">
        <f t="shared" si="5"/>
        <v>52</v>
      </c>
      <c r="BZ101" s="18">
        <f t="shared" si="4"/>
        <v>0.71232876712328763</v>
      </c>
      <c r="CA101" s="19"/>
      <c r="CB101" s="19"/>
      <c r="CC101" t="s">
        <v>20</v>
      </c>
    </row>
    <row r="102" spans="1:81" x14ac:dyDescent="0.5">
      <c r="A102" s="107" t="s">
        <v>10</v>
      </c>
      <c r="B102" s="3" t="s">
        <v>8</v>
      </c>
      <c r="C102" s="90" t="s">
        <v>127</v>
      </c>
      <c r="E102">
        <v>1</v>
      </c>
      <c r="F102">
        <v>1</v>
      </c>
      <c r="J102">
        <v>1</v>
      </c>
      <c r="P102">
        <v>1</v>
      </c>
      <c r="Q102">
        <v>1</v>
      </c>
      <c r="T102">
        <v>1</v>
      </c>
      <c r="U102">
        <v>1</v>
      </c>
      <c r="X102">
        <v>1</v>
      </c>
      <c r="Y102">
        <v>1</v>
      </c>
      <c r="AB102">
        <v>1</v>
      </c>
      <c r="AC102">
        <v>1</v>
      </c>
      <c r="AE102">
        <v>1</v>
      </c>
      <c r="AF102">
        <v>1</v>
      </c>
      <c r="AG102">
        <v>1</v>
      </c>
      <c r="AL102">
        <v>1</v>
      </c>
      <c r="AS102">
        <v>1</v>
      </c>
      <c r="AU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H102">
        <v>1</v>
      </c>
      <c r="BI102">
        <v>1</v>
      </c>
      <c r="BK102">
        <v>1</v>
      </c>
      <c r="BL102">
        <v>1</v>
      </c>
      <c r="BM102">
        <v>1</v>
      </c>
      <c r="BN102">
        <v>1</v>
      </c>
      <c r="BP102">
        <v>1</v>
      </c>
      <c r="BQ102">
        <v>1</v>
      </c>
      <c r="BR102">
        <v>1</v>
      </c>
      <c r="BU102">
        <v>1</v>
      </c>
      <c r="BV102">
        <v>1</v>
      </c>
      <c r="BW102">
        <v>1</v>
      </c>
      <c r="BY102" s="5">
        <f t="shared" si="5"/>
        <v>37</v>
      </c>
      <c r="BZ102" s="18">
        <f t="shared" si="4"/>
        <v>0.50684931506849318</v>
      </c>
      <c r="CA102" s="19"/>
      <c r="CB102" s="19"/>
      <c r="CC102" t="s">
        <v>20</v>
      </c>
    </row>
    <row r="103" spans="1:81" s="10" customFormat="1" x14ac:dyDescent="0.5">
      <c r="A103" s="53" t="s">
        <v>10</v>
      </c>
      <c r="B103" s="9" t="s">
        <v>8</v>
      </c>
      <c r="C103" s="99" t="s">
        <v>128</v>
      </c>
      <c r="E103" s="10">
        <v>1</v>
      </c>
      <c r="F103" s="10">
        <v>1</v>
      </c>
      <c r="J103" s="10">
        <v>1</v>
      </c>
      <c r="P103" s="10">
        <v>1</v>
      </c>
      <c r="Q103" s="10">
        <v>1</v>
      </c>
      <c r="T103" s="10">
        <v>1</v>
      </c>
      <c r="U103" s="10">
        <v>1</v>
      </c>
      <c r="X103" s="10">
        <v>1</v>
      </c>
      <c r="Y103" s="10">
        <v>1</v>
      </c>
      <c r="AB103" s="10">
        <v>1</v>
      </c>
      <c r="AC103" s="10">
        <v>1</v>
      </c>
      <c r="AE103" s="10">
        <v>1</v>
      </c>
      <c r="AF103" s="10">
        <v>1</v>
      </c>
      <c r="AG103" s="10">
        <v>1</v>
      </c>
      <c r="AL103" s="10">
        <v>1</v>
      </c>
      <c r="AS103" s="10">
        <v>1</v>
      </c>
      <c r="AU103" s="10">
        <v>1</v>
      </c>
      <c r="AX103" s="10">
        <v>1</v>
      </c>
      <c r="AY103" s="10">
        <v>1</v>
      </c>
      <c r="AZ103" s="10">
        <v>1</v>
      </c>
      <c r="BA103" s="10">
        <v>1</v>
      </c>
      <c r="BB103" s="10">
        <v>1</v>
      </c>
      <c r="BC103" s="10">
        <v>1</v>
      </c>
      <c r="BD103" s="10">
        <v>1</v>
      </c>
      <c r="BE103" s="10">
        <v>1</v>
      </c>
      <c r="BH103" s="10">
        <v>1</v>
      </c>
      <c r="BI103" s="10">
        <v>1</v>
      </c>
      <c r="BK103" s="10">
        <v>1</v>
      </c>
      <c r="BL103" s="10">
        <v>1</v>
      </c>
      <c r="BM103" s="10">
        <v>1</v>
      </c>
      <c r="BN103" s="10">
        <v>1</v>
      </c>
      <c r="BP103" s="10">
        <v>1</v>
      </c>
      <c r="BQ103" s="10">
        <v>1</v>
      </c>
      <c r="BR103" s="10">
        <v>1</v>
      </c>
      <c r="BU103" s="10">
        <v>1</v>
      </c>
      <c r="BV103" s="10">
        <v>1</v>
      </c>
      <c r="BW103" s="10">
        <v>1</v>
      </c>
      <c r="BY103" s="11">
        <f t="shared" si="5"/>
        <v>37</v>
      </c>
      <c r="BZ103" s="77">
        <f t="shared" si="4"/>
        <v>0.50684931506849318</v>
      </c>
      <c r="CA103" s="22"/>
      <c r="CB103" s="22"/>
      <c r="CC103" s="10" t="s">
        <v>20</v>
      </c>
    </row>
    <row r="104" spans="1:81" x14ac:dyDescent="0.5">
      <c r="A104" s="107" t="s">
        <v>10</v>
      </c>
      <c r="B104" s="3" t="s">
        <v>8</v>
      </c>
      <c r="C104" s="90" t="s">
        <v>153</v>
      </c>
      <c r="AC104">
        <v>1</v>
      </c>
      <c r="AE104">
        <v>1</v>
      </c>
      <c r="AG104">
        <v>1</v>
      </c>
      <c r="AZ104">
        <v>1</v>
      </c>
      <c r="BN104">
        <v>1</v>
      </c>
      <c r="BY104" s="5">
        <f t="shared" si="5"/>
        <v>5</v>
      </c>
      <c r="BZ104" s="18">
        <f t="shared" si="4"/>
        <v>6.8493150684931503E-2</v>
      </c>
      <c r="CA104" s="19"/>
      <c r="CB104" s="19"/>
      <c r="CC104" t="s">
        <v>20</v>
      </c>
    </row>
    <row r="105" spans="1:81" x14ac:dyDescent="0.5">
      <c r="A105" s="107" t="s">
        <v>10</v>
      </c>
      <c r="B105" s="3" t="s">
        <v>8</v>
      </c>
      <c r="C105" s="90" t="s">
        <v>130</v>
      </c>
      <c r="Q105">
        <v>1</v>
      </c>
      <c r="AE105">
        <v>1</v>
      </c>
      <c r="AG105">
        <v>1</v>
      </c>
      <c r="AZ105">
        <v>1</v>
      </c>
      <c r="BN105">
        <v>1</v>
      </c>
      <c r="BY105" s="5">
        <f t="shared" si="5"/>
        <v>5</v>
      </c>
      <c r="BZ105" s="18">
        <f t="shared" si="4"/>
        <v>6.8493150684931503E-2</v>
      </c>
      <c r="CA105" s="19"/>
      <c r="CB105" s="19"/>
      <c r="CC105" t="s">
        <v>20</v>
      </c>
    </row>
    <row r="106" spans="1:81" x14ac:dyDescent="0.5">
      <c r="A106" s="107" t="s">
        <v>10</v>
      </c>
      <c r="B106" s="3" t="s">
        <v>8</v>
      </c>
      <c r="C106" s="90" t="s">
        <v>131</v>
      </c>
      <c r="AC106">
        <v>1</v>
      </c>
      <c r="BN106">
        <v>1</v>
      </c>
      <c r="BY106" s="5">
        <f t="shared" si="5"/>
        <v>2</v>
      </c>
      <c r="BZ106" s="18">
        <f t="shared" si="4"/>
        <v>2.7397260273972601E-2</v>
      </c>
      <c r="CA106" s="19"/>
      <c r="CB106" s="19"/>
      <c r="CC106" t="s">
        <v>20</v>
      </c>
    </row>
    <row r="107" spans="1:81" x14ac:dyDescent="0.5">
      <c r="A107" s="107" t="s">
        <v>10</v>
      </c>
      <c r="B107" s="3" t="s">
        <v>8</v>
      </c>
      <c r="C107" s="90" t="s">
        <v>132</v>
      </c>
      <c r="AC107">
        <v>1</v>
      </c>
      <c r="AX107">
        <v>1</v>
      </c>
      <c r="BN107">
        <v>1</v>
      </c>
      <c r="BY107" s="5">
        <f t="shared" si="5"/>
        <v>3</v>
      </c>
      <c r="BZ107" s="18">
        <f t="shared" si="4"/>
        <v>4.1095890410958902E-2</v>
      </c>
      <c r="CA107" s="19"/>
      <c r="CB107" s="19"/>
      <c r="CC107" t="s">
        <v>20</v>
      </c>
    </row>
    <row r="108" spans="1:81" s="10" customFormat="1" x14ac:dyDescent="0.5">
      <c r="A108" s="53" t="s">
        <v>10</v>
      </c>
      <c r="B108" s="9" t="s">
        <v>8</v>
      </c>
      <c r="C108" s="99" t="s">
        <v>133</v>
      </c>
      <c r="Q108" s="10">
        <v>1</v>
      </c>
      <c r="AC108" s="10">
        <v>1</v>
      </c>
      <c r="AE108" s="10">
        <v>1</v>
      </c>
      <c r="AG108" s="10">
        <v>1</v>
      </c>
      <c r="AZ108" s="10">
        <v>1</v>
      </c>
      <c r="BN108" s="10">
        <v>1</v>
      </c>
      <c r="BY108" s="11">
        <f t="shared" si="5"/>
        <v>6</v>
      </c>
      <c r="BZ108" s="77">
        <f t="shared" si="4"/>
        <v>8.2191780821917804E-2</v>
      </c>
      <c r="CA108" s="22"/>
      <c r="CB108" s="22"/>
      <c r="CC108" s="10" t="s">
        <v>20</v>
      </c>
    </row>
    <row r="109" spans="1:81" x14ac:dyDescent="0.5">
      <c r="A109" s="107" t="s">
        <v>10</v>
      </c>
      <c r="B109" s="3" t="s">
        <v>8</v>
      </c>
      <c r="C109" s="90" t="s">
        <v>134</v>
      </c>
      <c r="D109">
        <v>1</v>
      </c>
      <c r="F109">
        <v>1</v>
      </c>
      <c r="M109">
        <v>1</v>
      </c>
      <c r="P109">
        <v>1</v>
      </c>
      <c r="Q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AA109">
        <v>1</v>
      </c>
      <c r="AB109">
        <v>1</v>
      </c>
      <c r="AC109">
        <v>1</v>
      </c>
      <c r="AE109">
        <v>1</v>
      </c>
      <c r="AG109">
        <v>1</v>
      </c>
      <c r="AI109">
        <v>1</v>
      </c>
      <c r="AQ109">
        <v>1</v>
      </c>
      <c r="AT109">
        <v>1</v>
      </c>
      <c r="AX109">
        <v>1</v>
      </c>
      <c r="AY109">
        <v>1</v>
      </c>
      <c r="AZ109">
        <v>1</v>
      </c>
      <c r="BA109">
        <v>1</v>
      </c>
      <c r="BC109">
        <v>1</v>
      </c>
      <c r="BD109">
        <v>1</v>
      </c>
      <c r="BF109">
        <v>1</v>
      </c>
      <c r="BH109">
        <v>1</v>
      </c>
      <c r="BK109">
        <v>1</v>
      </c>
      <c r="BL109">
        <v>1</v>
      </c>
      <c r="BN109">
        <v>1</v>
      </c>
      <c r="BP109">
        <v>1</v>
      </c>
      <c r="BR109">
        <v>1</v>
      </c>
      <c r="BU109">
        <v>1</v>
      </c>
      <c r="BV109">
        <v>1</v>
      </c>
      <c r="BW109">
        <v>1</v>
      </c>
      <c r="BY109" s="5">
        <f t="shared" si="5"/>
        <v>36</v>
      </c>
      <c r="BZ109" s="18">
        <f t="shared" si="4"/>
        <v>0.49315068493150682</v>
      </c>
      <c r="CA109" s="19"/>
      <c r="CB109" s="19"/>
      <c r="CC109" t="s">
        <v>20</v>
      </c>
    </row>
    <row r="110" spans="1:81" x14ac:dyDescent="0.5">
      <c r="A110" s="107" t="s">
        <v>10</v>
      </c>
      <c r="B110" s="3" t="s">
        <v>8</v>
      </c>
      <c r="C110" s="90" t="s">
        <v>135</v>
      </c>
      <c r="D110">
        <v>1</v>
      </c>
      <c r="F110">
        <v>1</v>
      </c>
      <c r="M110">
        <v>1</v>
      </c>
      <c r="P110">
        <v>1</v>
      </c>
      <c r="Q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AA110">
        <v>1</v>
      </c>
      <c r="AB110">
        <v>1</v>
      </c>
      <c r="AC110">
        <v>1</v>
      </c>
      <c r="AE110">
        <v>1</v>
      </c>
      <c r="AG110">
        <v>1</v>
      </c>
      <c r="AI110">
        <v>1</v>
      </c>
      <c r="AQ110">
        <v>1</v>
      </c>
      <c r="AT110">
        <v>1</v>
      </c>
      <c r="AX110">
        <v>1</v>
      </c>
      <c r="AY110">
        <v>1</v>
      </c>
      <c r="AZ110">
        <v>1</v>
      </c>
      <c r="BA110">
        <v>1</v>
      </c>
      <c r="BC110">
        <v>1</v>
      </c>
      <c r="BD110">
        <v>1</v>
      </c>
      <c r="BF110">
        <v>1</v>
      </c>
      <c r="BH110">
        <v>1</v>
      </c>
      <c r="BK110">
        <v>1</v>
      </c>
      <c r="BL110">
        <v>1</v>
      </c>
      <c r="BN110">
        <v>1</v>
      </c>
      <c r="BP110">
        <v>1</v>
      </c>
      <c r="BR110">
        <v>1</v>
      </c>
      <c r="BU110">
        <v>1</v>
      </c>
      <c r="BV110">
        <v>1</v>
      </c>
      <c r="BW110">
        <v>1</v>
      </c>
      <c r="BY110" s="5">
        <f t="shared" si="5"/>
        <v>36</v>
      </c>
      <c r="BZ110" s="18">
        <f t="shared" si="4"/>
        <v>0.49315068493150682</v>
      </c>
      <c r="CA110" s="19"/>
      <c r="CB110" s="19"/>
      <c r="CC110" t="s">
        <v>20</v>
      </c>
    </row>
    <row r="111" spans="1:81" x14ac:dyDescent="0.5">
      <c r="A111" s="107" t="s">
        <v>10</v>
      </c>
      <c r="B111" s="3" t="s">
        <v>8</v>
      </c>
      <c r="C111" s="90" t="s">
        <v>136</v>
      </c>
      <c r="D111">
        <v>1</v>
      </c>
      <c r="F111">
        <v>1</v>
      </c>
      <c r="G111">
        <v>1</v>
      </c>
      <c r="H111">
        <v>1</v>
      </c>
      <c r="J111">
        <v>1</v>
      </c>
      <c r="M111">
        <v>1</v>
      </c>
      <c r="P111">
        <v>1</v>
      </c>
      <c r="Q111">
        <v>1</v>
      </c>
      <c r="T111">
        <v>1</v>
      </c>
      <c r="U111">
        <v>1</v>
      </c>
      <c r="W111">
        <v>1</v>
      </c>
      <c r="X111">
        <v>1</v>
      </c>
      <c r="Y111">
        <v>1</v>
      </c>
      <c r="AB111">
        <v>1</v>
      </c>
      <c r="AC111">
        <v>1</v>
      </c>
      <c r="AE111">
        <v>1</v>
      </c>
      <c r="AG111">
        <v>1</v>
      </c>
      <c r="AI111">
        <v>1</v>
      </c>
      <c r="AQ111">
        <v>1</v>
      </c>
      <c r="AT111">
        <v>1</v>
      </c>
      <c r="AU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F111">
        <v>1</v>
      </c>
      <c r="BH111">
        <v>1</v>
      </c>
      <c r="BK111">
        <v>1</v>
      </c>
      <c r="BL111">
        <v>1</v>
      </c>
      <c r="BN111">
        <v>1</v>
      </c>
      <c r="BP111">
        <v>1</v>
      </c>
      <c r="BR111">
        <v>1</v>
      </c>
      <c r="BU111">
        <v>1</v>
      </c>
      <c r="BV111">
        <v>1</v>
      </c>
      <c r="BW111">
        <v>1</v>
      </c>
      <c r="BY111" s="5">
        <f t="shared" si="5"/>
        <v>38</v>
      </c>
      <c r="BZ111" s="18">
        <f t="shared" si="4"/>
        <v>0.52054794520547942</v>
      </c>
      <c r="CA111" s="19"/>
      <c r="CB111" s="19"/>
      <c r="CC111" t="s">
        <v>20</v>
      </c>
    </row>
    <row r="112" spans="1:81" s="10" customFormat="1" x14ac:dyDescent="0.5">
      <c r="A112" s="53" t="s">
        <v>10</v>
      </c>
      <c r="B112" s="9" t="s">
        <v>8</v>
      </c>
      <c r="C112" s="99" t="s">
        <v>137</v>
      </c>
      <c r="D112" s="10">
        <v>1</v>
      </c>
      <c r="F112" s="10">
        <v>1</v>
      </c>
      <c r="G112" s="10">
        <v>1</v>
      </c>
      <c r="H112" s="10">
        <v>1</v>
      </c>
      <c r="J112" s="10">
        <v>1</v>
      </c>
      <c r="M112" s="10">
        <v>1</v>
      </c>
      <c r="P112" s="10">
        <v>1</v>
      </c>
      <c r="Q112" s="10">
        <v>1</v>
      </c>
      <c r="T112" s="10">
        <v>1</v>
      </c>
      <c r="U112" s="10">
        <v>1</v>
      </c>
      <c r="W112" s="10">
        <v>1</v>
      </c>
      <c r="X112" s="10">
        <v>1</v>
      </c>
      <c r="Y112" s="10">
        <v>1</v>
      </c>
      <c r="AB112" s="10">
        <v>1</v>
      </c>
      <c r="AC112" s="10">
        <v>1</v>
      </c>
      <c r="AE112" s="10">
        <v>1</v>
      </c>
      <c r="AG112" s="10">
        <v>1</v>
      </c>
      <c r="AI112" s="10">
        <v>1</v>
      </c>
      <c r="AQ112" s="10">
        <v>1</v>
      </c>
      <c r="AT112" s="10">
        <v>1</v>
      </c>
      <c r="AU112" s="10">
        <v>1</v>
      </c>
      <c r="AX112" s="10">
        <v>1</v>
      </c>
      <c r="AY112" s="10">
        <v>1</v>
      </c>
      <c r="AZ112" s="10">
        <v>1</v>
      </c>
      <c r="BA112" s="10">
        <v>1</v>
      </c>
      <c r="BB112" s="10">
        <v>1</v>
      </c>
      <c r="BC112" s="10">
        <v>1</v>
      </c>
      <c r="BD112" s="10">
        <v>1</v>
      </c>
      <c r="BF112" s="10">
        <v>1</v>
      </c>
      <c r="BH112" s="10">
        <v>1</v>
      </c>
      <c r="BK112" s="10">
        <v>1</v>
      </c>
      <c r="BL112" s="10">
        <v>1</v>
      </c>
      <c r="BN112" s="10">
        <v>1</v>
      </c>
      <c r="BP112" s="10">
        <v>1</v>
      </c>
      <c r="BR112" s="10">
        <v>1</v>
      </c>
      <c r="BU112" s="10">
        <v>1</v>
      </c>
      <c r="BV112" s="10">
        <v>1</v>
      </c>
      <c r="BW112" s="10">
        <v>1</v>
      </c>
      <c r="BY112" s="11">
        <f t="shared" si="5"/>
        <v>38</v>
      </c>
      <c r="BZ112" s="77">
        <f t="shared" si="4"/>
        <v>0.52054794520547942</v>
      </c>
      <c r="CA112" s="22"/>
      <c r="CB112" s="22"/>
      <c r="CC112" s="10" t="s">
        <v>20</v>
      </c>
    </row>
    <row r="113" spans="1:81" x14ac:dyDescent="0.5">
      <c r="A113" s="107" t="s">
        <v>10</v>
      </c>
      <c r="B113" s="3" t="s">
        <v>11</v>
      </c>
      <c r="C113" s="90" t="s">
        <v>138</v>
      </c>
      <c r="F113">
        <v>1</v>
      </c>
      <c r="M113">
        <v>1</v>
      </c>
      <c r="P113">
        <v>1</v>
      </c>
      <c r="S113">
        <v>1</v>
      </c>
      <c r="W113">
        <v>1</v>
      </c>
      <c r="X113">
        <v>1</v>
      </c>
      <c r="Y113">
        <v>1</v>
      </c>
      <c r="AE113">
        <v>1</v>
      </c>
      <c r="AX113">
        <v>1</v>
      </c>
      <c r="AY113">
        <v>1</v>
      </c>
      <c r="AZ113">
        <v>1</v>
      </c>
      <c r="BL113">
        <v>1</v>
      </c>
      <c r="BQ113">
        <v>1</v>
      </c>
      <c r="BS113">
        <v>1</v>
      </c>
      <c r="BV113">
        <v>1</v>
      </c>
      <c r="BW113">
        <v>1</v>
      </c>
      <c r="BY113" s="5">
        <f t="shared" si="5"/>
        <v>16</v>
      </c>
      <c r="BZ113" s="18">
        <f t="shared" si="4"/>
        <v>0.21917808219178081</v>
      </c>
      <c r="CA113" s="19"/>
      <c r="CB113" s="19"/>
      <c r="CC113" t="s">
        <v>20</v>
      </c>
    </row>
    <row r="114" spans="1:81" x14ac:dyDescent="0.5">
      <c r="A114" s="107" t="s">
        <v>10</v>
      </c>
      <c r="B114" s="3" t="s">
        <v>11</v>
      </c>
      <c r="C114" s="90" t="s">
        <v>139</v>
      </c>
      <c r="P114">
        <v>1</v>
      </c>
      <c r="Q114">
        <v>1</v>
      </c>
      <c r="U114">
        <v>1</v>
      </c>
      <c r="Y114">
        <v>1</v>
      </c>
      <c r="AE114">
        <v>1</v>
      </c>
      <c r="AI114">
        <v>1</v>
      </c>
      <c r="AP114">
        <v>1</v>
      </c>
      <c r="AX114">
        <v>1</v>
      </c>
      <c r="AY114">
        <v>1</v>
      </c>
      <c r="AZ114">
        <v>1</v>
      </c>
      <c r="BR114">
        <v>1</v>
      </c>
      <c r="BS114">
        <v>1</v>
      </c>
      <c r="BV114">
        <v>1</v>
      </c>
      <c r="BW114">
        <v>1</v>
      </c>
      <c r="BY114" s="5">
        <f t="shared" si="5"/>
        <v>14</v>
      </c>
      <c r="BZ114" s="18">
        <f t="shared" si="4"/>
        <v>0.19178082191780821</v>
      </c>
      <c r="CA114" s="19"/>
      <c r="CB114" s="19"/>
      <c r="CC114" t="s">
        <v>20</v>
      </c>
    </row>
    <row r="115" spans="1:81" x14ac:dyDescent="0.5">
      <c r="A115" s="107" t="s">
        <v>10</v>
      </c>
      <c r="B115" s="3" t="s">
        <v>11</v>
      </c>
      <c r="C115" s="90" t="s">
        <v>140</v>
      </c>
      <c r="F115">
        <v>1</v>
      </c>
      <c r="M115">
        <v>1</v>
      </c>
      <c r="P115">
        <v>1</v>
      </c>
      <c r="Q115">
        <v>1</v>
      </c>
      <c r="U115">
        <v>1</v>
      </c>
      <c r="AB115">
        <v>1</v>
      </c>
      <c r="AE115">
        <v>1</v>
      </c>
      <c r="AP115">
        <v>1</v>
      </c>
      <c r="AX115">
        <v>1</v>
      </c>
      <c r="AZ115">
        <v>1</v>
      </c>
      <c r="BL115">
        <v>1</v>
      </c>
      <c r="BQ115">
        <v>1</v>
      </c>
      <c r="BR115">
        <v>1</v>
      </c>
      <c r="BS115">
        <v>1</v>
      </c>
      <c r="BV115">
        <v>1</v>
      </c>
      <c r="BW115">
        <v>1</v>
      </c>
      <c r="BY115" s="5">
        <f t="shared" si="5"/>
        <v>16</v>
      </c>
      <c r="BZ115" s="18">
        <f t="shared" si="4"/>
        <v>0.21917808219178081</v>
      </c>
      <c r="CA115" s="19"/>
      <c r="CB115" s="19"/>
      <c r="CC115" t="s">
        <v>20</v>
      </c>
    </row>
    <row r="116" spans="1:81" x14ac:dyDescent="0.5">
      <c r="A116" s="107" t="s">
        <v>10</v>
      </c>
      <c r="B116" s="3" t="s">
        <v>12</v>
      </c>
      <c r="C116" s="90" t="s">
        <v>141</v>
      </c>
      <c r="F116">
        <v>1</v>
      </c>
      <c r="M116">
        <v>1</v>
      </c>
      <c r="Q116">
        <v>1</v>
      </c>
      <c r="S116">
        <v>1</v>
      </c>
      <c r="U116">
        <v>1</v>
      </c>
      <c r="X116">
        <v>1</v>
      </c>
      <c r="AB116">
        <v>1</v>
      </c>
      <c r="AE116">
        <v>1</v>
      </c>
      <c r="AI116">
        <v>1</v>
      </c>
      <c r="AP116">
        <v>1</v>
      </c>
      <c r="AX116">
        <v>1</v>
      </c>
      <c r="AY116">
        <v>1</v>
      </c>
      <c r="AZ116">
        <v>1</v>
      </c>
      <c r="BF116">
        <v>1</v>
      </c>
      <c r="BL116">
        <v>1</v>
      </c>
      <c r="BQ116">
        <v>1</v>
      </c>
      <c r="BR116">
        <v>1</v>
      </c>
      <c r="BS116">
        <v>1</v>
      </c>
      <c r="BU116">
        <v>1</v>
      </c>
      <c r="BV116">
        <v>1</v>
      </c>
      <c r="BW116">
        <v>1</v>
      </c>
      <c r="BY116" s="5">
        <f t="shared" si="5"/>
        <v>21</v>
      </c>
      <c r="BZ116" s="18">
        <f t="shared" si="4"/>
        <v>0.28767123287671231</v>
      </c>
      <c r="CA116" s="19"/>
      <c r="CB116" s="19"/>
      <c r="CC116" t="s">
        <v>20</v>
      </c>
    </row>
    <row r="117" spans="1:81" x14ac:dyDescent="0.5">
      <c r="A117" s="107" t="s">
        <v>10</v>
      </c>
      <c r="B117" s="3" t="s">
        <v>12</v>
      </c>
      <c r="C117" s="90" t="s">
        <v>142</v>
      </c>
      <c r="F117">
        <v>1</v>
      </c>
      <c r="M117">
        <v>1</v>
      </c>
      <c r="P117">
        <v>1</v>
      </c>
      <c r="Q117">
        <v>1</v>
      </c>
      <c r="S117">
        <v>1</v>
      </c>
      <c r="W117">
        <v>1</v>
      </c>
      <c r="AB117">
        <v>1</v>
      </c>
      <c r="AE117">
        <v>1</v>
      </c>
      <c r="AP117">
        <v>1</v>
      </c>
      <c r="AX117">
        <v>1</v>
      </c>
      <c r="AZ117">
        <v>1</v>
      </c>
      <c r="BF117">
        <v>1</v>
      </c>
      <c r="BL117">
        <v>1</v>
      </c>
      <c r="BQ117">
        <v>1</v>
      </c>
      <c r="BR117">
        <v>1</v>
      </c>
      <c r="BS117">
        <v>1</v>
      </c>
      <c r="BU117">
        <v>1</v>
      </c>
      <c r="BW117">
        <v>1</v>
      </c>
      <c r="BY117" s="5">
        <f t="shared" si="5"/>
        <v>18</v>
      </c>
      <c r="BZ117" s="18">
        <f t="shared" si="4"/>
        <v>0.24657534246575341</v>
      </c>
      <c r="CA117" s="19"/>
      <c r="CB117" s="19"/>
      <c r="CC117" t="s">
        <v>20</v>
      </c>
    </row>
    <row r="118" spans="1:81" x14ac:dyDescent="0.5">
      <c r="A118" s="107" t="s">
        <v>10</v>
      </c>
      <c r="B118" s="3" t="s">
        <v>12</v>
      </c>
      <c r="C118" s="90" t="s">
        <v>143</v>
      </c>
      <c r="F118">
        <v>1</v>
      </c>
      <c r="M118">
        <v>1</v>
      </c>
      <c r="P118">
        <v>1</v>
      </c>
      <c r="Q118">
        <v>1</v>
      </c>
      <c r="S118">
        <v>1</v>
      </c>
      <c r="U118">
        <v>1</v>
      </c>
      <c r="W118">
        <v>1</v>
      </c>
      <c r="AE118">
        <v>1</v>
      </c>
      <c r="AI118">
        <v>1</v>
      </c>
      <c r="AP118">
        <v>1</v>
      </c>
      <c r="AX118">
        <v>1</v>
      </c>
      <c r="AZ118">
        <v>1</v>
      </c>
      <c r="BF118">
        <v>1</v>
      </c>
      <c r="BQ118">
        <v>1</v>
      </c>
      <c r="BR118">
        <v>1</v>
      </c>
      <c r="BS118">
        <v>1</v>
      </c>
      <c r="BU118">
        <v>1</v>
      </c>
      <c r="BV118">
        <v>1</v>
      </c>
      <c r="BW118">
        <v>1</v>
      </c>
      <c r="BY118" s="5">
        <f t="shared" si="5"/>
        <v>19</v>
      </c>
      <c r="BZ118" s="18">
        <f t="shared" si="4"/>
        <v>0.26027397260273971</v>
      </c>
      <c r="CA118" s="19"/>
      <c r="CB118" s="19"/>
      <c r="CC118" t="s">
        <v>20</v>
      </c>
    </row>
    <row r="119" spans="1:81" x14ac:dyDescent="0.5">
      <c r="A119" s="107" t="s">
        <v>10</v>
      </c>
      <c r="B119" s="3" t="s">
        <v>12</v>
      </c>
      <c r="C119" s="90" t="s">
        <v>144</v>
      </c>
      <c r="F119">
        <v>1</v>
      </c>
      <c r="M119">
        <v>1</v>
      </c>
      <c r="Q119">
        <v>1</v>
      </c>
      <c r="S119">
        <v>1</v>
      </c>
      <c r="U119">
        <v>1</v>
      </c>
      <c r="W119">
        <v>1</v>
      </c>
      <c r="X119">
        <v>1</v>
      </c>
      <c r="AB119">
        <v>1</v>
      </c>
      <c r="AE119">
        <v>1</v>
      </c>
      <c r="AI119">
        <v>1</v>
      </c>
      <c r="AP119">
        <v>1</v>
      </c>
      <c r="AX119">
        <v>1</v>
      </c>
      <c r="AY119">
        <v>1</v>
      </c>
      <c r="AZ119">
        <v>1</v>
      </c>
      <c r="BF119">
        <v>1</v>
      </c>
      <c r="BL119">
        <v>1</v>
      </c>
      <c r="BS119">
        <v>1</v>
      </c>
      <c r="BU119">
        <v>1</v>
      </c>
      <c r="BV119">
        <v>1</v>
      </c>
      <c r="BW119">
        <v>1</v>
      </c>
      <c r="BY119" s="5">
        <f t="shared" si="5"/>
        <v>20</v>
      </c>
      <c r="BZ119" s="18">
        <f t="shared" si="4"/>
        <v>0.27397260273972601</v>
      </c>
      <c r="CA119" s="19"/>
      <c r="CB119" s="19"/>
      <c r="CC119" t="s">
        <v>20</v>
      </c>
    </row>
    <row r="120" spans="1:81" x14ac:dyDescent="0.5">
      <c r="A120" s="107" t="s">
        <v>10</v>
      </c>
      <c r="B120" s="3" t="s">
        <v>12</v>
      </c>
      <c r="C120" s="90" t="s">
        <v>145</v>
      </c>
      <c r="F120">
        <v>1</v>
      </c>
      <c r="M120">
        <v>1</v>
      </c>
      <c r="Q120">
        <v>1</v>
      </c>
      <c r="S120">
        <v>1</v>
      </c>
      <c r="U120">
        <v>1</v>
      </c>
      <c r="W120">
        <v>1</v>
      </c>
      <c r="X120">
        <v>1</v>
      </c>
      <c r="AB120">
        <v>1</v>
      </c>
      <c r="AE120">
        <v>1</v>
      </c>
      <c r="AI120">
        <v>1</v>
      </c>
      <c r="AP120">
        <v>1</v>
      </c>
      <c r="AX120">
        <v>1</v>
      </c>
      <c r="AY120">
        <v>1</v>
      </c>
      <c r="AZ120">
        <v>1</v>
      </c>
      <c r="BF120">
        <v>1</v>
      </c>
      <c r="BL120">
        <v>1</v>
      </c>
      <c r="BR120">
        <v>1</v>
      </c>
      <c r="BS120">
        <v>1</v>
      </c>
      <c r="BV120">
        <v>1</v>
      </c>
      <c r="BW120">
        <v>1</v>
      </c>
      <c r="BY120" s="5">
        <f t="shared" si="5"/>
        <v>20</v>
      </c>
      <c r="BZ120" s="18">
        <f t="shared" si="4"/>
        <v>0.27397260273972601</v>
      </c>
      <c r="CA120" s="19"/>
      <c r="CB120" s="19"/>
      <c r="CC120" t="s">
        <v>20</v>
      </c>
    </row>
    <row r="121" spans="1:81" x14ac:dyDescent="0.5">
      <c r="A121" s="107" t="s">
        <v>10</v>
      </c>
      <c r="B121" s="3" t="s">
        <v>12</v>
      </c>
      <c r="C121" s="90" t="s">
        <v>151</v>
      </c>
      <c r="F121">
        <v>1</v>
      </c>
      <c r="P121">
        <v>1</v>
      </c>
      <c r="Q121">
        <v>1</v>
      </c>
      <c r="S121">
        <v>1</v>
      </c>
      <c r="U121">
        <v>1</v>
      </c>
      <c r="W121">
        <v>1</v>
      </c>
      <c r="X121">
        <v>1</v>
      </c>
      <c r="AB121">
        <v>1</v>
      </c>
      <c r="AI121">
        <v>1</v>
      </c>
      <c r="AX121">
        <v>1</v>
      </c>
      <c r="AY121">
        <v>1</v>
      </c>
      <c r="AZ121">
        <v>1</v>
      </c>
      <c r="BF121">
        <v>1</v>
      </c>
      <c r="BL121">
        <v>1</v>
      </c>
      <c r="BQ121">
        <v>1</v>
      </c>
      <c r="BS121">
        <v>1</v>
      </c>
      <c r="BU121">
        <v>1</v>
      </c>
      <c r="BV121">
        <v>1</v>
      </c>
      <c r="BW121">
        <v>1</v>
      </c>
      <c r="BY121" s="5">
        <f t="shared" si="5"/>
        <v>19</v>
      </c>
      <c r="BZ121" s="18">
        <f t="shared" si="4"/>
        <v>0.26027397260273971</v>
      </c>
      <c r="CA121" s="19"/>
      <c r="CB121" s="19"/>
      <c r="CC121" t="s">
        <v>20</v>
      </c>
    </row>
    <row r="122" spans="1:81" s="1" customFormat="1" ht="21.5" thickBot="1" x14ac:dyDescent="0.55000000000000004">
      <c r="A122" s="54" t="s">
        <v>10</v>
      </c>
      <c r="B122" s="35" t="s">
        <v>14</v>
      </c>
      <c r="C122" s="98" t="s">
        <v>152</v>
      </c>
      <c r="F122" s="1">
        <v>1</v>
      </c>
      <c r="P122" s="1">
        <v>1</v>
      </c>
      <c r="Q122" s="1">
        <v>1</v>
      </c>
      <c r="S122" s="1">
        <v>1</v>
      </c>
      <c r="W122" s="1">
        <v>1</v>
      </c>
      <c r="X122" s="1">
        <v>1</v>
      </c>
      <c r="AE122" s="1">
        <v>1</v>
      </c>
      <c r="AI122" s="1">
        <v>1</v>
      </c>
      <c r="AX122" s="1">
        <v>1</v>
      </c>
      <c r="AY122" s="1">
        <v>1</v>
      </c>
      <c r="AZ122" s="1">
        <v>1</v>
      </c>
      <c r="BF122" s="1">
        <v>1</v>
      </c>
      <c r="BL122" s="1">
        <v>1</v>
      </c>
      <c r="BQ122" s="1">
        <v>1</v>
      </c>
      <c r="BS122" s="1">
        <v>1</v>
      </c>
      <c r="BU122" s="1">
        <v>1</v>
      </c>
      <c r="BV122" s="1">
        <v>1</v>
      </c>
      <c r="BW122" s="1">
        <v>1</v>
      </c>
      <c r="BY122" s="45">
        <f t="shared" si="5"/>
        <v>18</v>
      </c>
      <c r="BZ122" s="78">
        <f t="shared" si="4"/>
        <v>0.24657534246575341</v>
      </c>
      <c r="CA122" s="37"/>
      <c r="CB122" s="37"/>
      <c r="CC122" s="1" t="s">
        <v>20</v>
      </c>
    </row>
    <row r="123" spans="1:81" x14ac:dyDescent="0.5">
      <c r="A123" s="55" t="s">
        <v>25</v>
      </c>
      <c r="B123" s="3" t="s">
        <v>7</v>
      </c>
      <c r="C123" s="90" t="s">
        <v>154</v>
      </c>
      <c r="Q123">
        <v>1</v>
      </c>
      <c r="U123">
        <v>1</v>
      </c>
      <c r="W123">
        <v>1</v>
      </c>
      <c r="X123">
        <v>1</v>
      </c>
      <c r="AB123">
        <v>1</v>
      </c>
      <c r="AE123">
        <v>1</v>
      </c>
      <c r="AF123">
        <v>1</v>
      </c>
      <c r="AL123">
        <v>1</v>
      </c>
      <c r="AZ123">
        <v>1</v>
      </c>
      <c r="BN123">
        <v>1</v>
      </c>
      <c r="BY123" s="5">
        <f t="shared" si="5"/>
        <v>10</v>
      </c>
      <c r="BZ123" s="18">
        <f t="shared" si="4"/>
        <v>0.13698630136986301</v>
      </c>
      <c r="CA123" s="19"/>
      <c r="CB123" s="19"/>
      <c r="CC123" t="s">
        <v>20</v>
      </c>
    </row>
    <row r="124" spans="1:81" x14ac:dyDescent="0.5">
      <c r="A124" s="55" t="s">
        <v>25</v>
      </c>
      <c r="B124" s="3" t="s">
        <v>7</v>
      </c>
      <c r="C124" s="90" t="s">
        <v>155</v>
      </c>
      <c r="Q124">
        <v>1</v>
      </c>
      <c r="U124">
        <v>1</v>
      </c>
      <c r="X124">
        <v>1</v>
      </c>
      <c r="AB124">
        <v>1</v>
      </c>
      <c r="AE124">
        <v>1</v>
      </c>
      <c r="AF124">
        <v>1</v>
      </c>
      <c r="AL124">
        <v>1</v>
      </c>
      <c r="AZ124">
        <v>1</v>
      </c>
      <c r="BY124" s="5">
        <f t="shared" si="5"/>
        <v>8</v>
      </c>
      <c r="BZ124" s="18">
        <f t="shared" si="4"/>
        <v>0.1095890410958904</v>
      </c>
      <c r="CA124" s="19"/>
      <c r="CB124" s="19"/>
      <c r="CC124" t="s">
        <v>20</v>
      </c>
    </row>
    <row r="125" spans="1:81" x14ac:dyDescent="0.5">
      <c r="A125" s="55" t="s">
        <v>25</v>
      </c>
      <c r="B125" s="3" t="s">
        <v>7</v>
      </c>
      <c r="C125" s="90" t="s">
        <v>156</v>
      </c>
      <c r="E125">
        <v>1</v>
      </c>
      <c r="H125">
        <v>1</v>
      </c>
      <c r="O125">
        <v>1</v>
      </c>
      <c r="P125">
        <v>1</v>
      </c>
      <c r="T125">
        <v>1</v>
      </c>
      <c r="U125">
        <v>1</v>
      </c>
      <c r="V125">
        <v>1</v>
      </c>
      <c r="X125">
        <v>1</v>
      </c>
      <c r="AA125">
        <v>1</v>
      </c>
      <c r="AE125">
        <v>1</v>
      </c>
      <c r="AF125">
        <v>1</v>
      </c>
      <c r="AG125">
        <v>1</v>
      </c>
      <c r="AI125">
        <v>1</v>
      </c>
      <c r="AN125">
        <v>1</v>
      </c>
      <c r="AX125">
        <v>1</v>
      </c>
      <c r="AY125">
        <v>1</v>
      </c>
      <c r="AZ125">
        <v>1</v>
      </c>
      <c r="BA125">
        <v>1</v>
      </c>
      <c r="BD125">
        <v>1</v>
      </c>
      <c r="BE125">
        <v>1</v>
      </c>
      <c r="BF125">
        <v>1</v>
      </c>
      <c r="BG125">
        <v>1</v>
      </c>
      <c r="BK125">
        <v>1</v>
      </c>
      <c r="BR125">
        <v>1</v>
      </c>
      <c r="BT125">
        <v>1</v>
      </c>
      <c r="BV125">
        <v>1</v>
      </c>
      <c r="BW125">
        <v>1</v>
      </c>
      <c r="BY125" s="5">
        <f t="shared" si="5"/>
        <v>27</v>
      </c>
      <c r="BZ125" s="18">
        <f t="shared" si="4"/>
        <v>0.36986301369863012</v>
      </c>
      <c r="CA125" s="19"/>
      <c r="CB125" s="19"/>
      <c r="CC125" t="s">
        <v>20</v>
      </c>
    </row>
    <row r="126" spans="1:81" x14ac:dyDescent="0.5">
      <c r="A126" s="111" t="s">
        <v>25</v>
      </c>
      <c r="B126" s="3" t="s">
        <v>7</v>
      </c>
      <c r="C126" s="90" t="s">
        <v>157</v>
      </c>
      <c r="E126">
        <v>1</v>
      </c>
      <c r="H126">
        <v>1</v>
      </c>
      <c r="O126">
        <v>1</v>
      </c>
      <c r="T126">
        <v>1</v>
      </c>
      <c r="U126">
        <v>1</v>
      </c>
      <c r="V126">
        <v>1</v>
      </c>
      <c r="X126">
        <v>1</v>
      </c>
      <c r="AA126">
        <v>1</v>
      </c>
      <c r="AE126">
        <v>1</v>
      </c>
      <c r="AF126">
        <v>1</v>
      </c>
      <c r="AG126">
        <v>1</v>
      </c>
      <c r="AI126">
        <v>1</v>
      </c>
      <c r="AN126">
        <v>1</v>
      </c>
      <c r="AY126">
        <v>1</v>
      </c>
      <c r="AZ126">
        <v>1</v>
      </c>
      <c r="BA126">
        <v>1</v>
      </c>
      <c r="BD126">
        <v>1</v>
      </c>
      <c r="BE126">
        <v>1</v>
      </c>
      <c r="BF126">
        <v>1</v>
      </c>
      <c r="BG126">
        <v>1</v>
      </c>
      <c r="BK126">
        <v>1</v>
      </c>
      <c r="BR126">
        <v>1</v>
      </c>
      <c r="BT126">
        <v>1</v>
      </c>
      <c r="BW126">
        <v>1</v>
      </c>
      <c r="BY126" s="5">
        <f t="shared" si="5"/>
        <v>24</v>
      </c>
      <c r="BZ126" s="18">
        <f t="shared" si="4"/>
        <v>0.32876712328767121</v>
      </c>
      <c r="CA126" s="19"/>
      <c r="CB126" s="19"/>
      <c r="CC126" t="s">
        <v>20</v>
      </c>
    </row>
    <row r="127" spans="1:81" x14ac:dyDescent="0.5">
      <c r="A127" s="55" t="s">
        <v>25</v>
      </c>
      <c r="B127" s="3" t="s">
        <v>7</v>
      </c>
      <c r="C127" s="90" t="s">
        <v>158</v>
      </c>
      <c r="G127">
        <v>1</v>
      </c>
      <c r="O127">
        <v>1</v>
      </c>
      <c r="Q127">
        <v>1</v>
      </c>
      <c r="S127">
        <v>1</v>
      </c>
      <c r="T127">
        <v>1</v>
      </c>
      <c r="U127">
        <v>1</v>
      </c>
      <c r="V127">
        <v>1</v>
      </c>
      <c r="X127">
        <v>1</v>
      </c>
      <c r="AA127">
        <v>1</v>
      </c>
      <c r="AC127">
        <v>1</v>
      </c>
      <c r="AE127">
        <v>1</v>
      </c>
      <c r="AF127">
        <v>1</v>
      </c>
      <c r="AG127">
        <v>1</v>
      </c>
      <c r="AI127">
        <v>1</v>
      </c>
      <c r="AQ127">
        <v>1</v>
      </c>
      <c r="AX127">
        <v>1</v>
      </c>
      <c r="AY127">
        <v>1</v>
      </c>
      <c r="AZ127">
        <v>1</v>
      </c>
      <c r="BA127">
        <v>1</v>
      </c>
      <c r="BD127">
        <v>1</v>
      </c>
      <c r="BF127">
        <v>1</v>
      </c>
      <c r="BG127">
        <v>1</v>
      </c>
      <c r="BH127">
        <v>1</v>
      </c>
      <c r="BK127">
        <v>1</v>
      </c>
      <c r="BR127">
        <v>1</v>
      </c>
      <c r="BT127">
        <v>1</v>
      </c>
      <c r="BV127">
        <v>1</v>
      </c>
      <c r="BW127">
        <v>1</v>
      </c>
      <c r="BY127" s="5">
        <f t="shared" si="5"/>
        <v>28</v>
      </c>
      <c r="BZ127" s="18">
        <f t="shared" si="4"/>
        <v>0.38356164383561642</v>
      </c>
      <c r="CA127" s="19"/>
      <c r="CB127" s="19"/>
      <c r="CC127" t="s">
        <v>20</v>
      </c>
    </row>
    <row r="128" spans="1:81" s="1" customFormat="1" ht="21.5" thickBot="1" x14ac:dyDescent="0.55000000000000004">
      <c r="A128" s="56" t="s">
        <v>25</v>
      </c>
      <c r="B128" s="35" t="s">
        <v>7</v>
      </c>
      <c r="C128" s="98" t="s">
        <v>159</v>
      </c>
      <c r="G128" s="1">
        <v>1</v>
      </c>
      <c r="O128" s="1">
        <v>1</v>
      </c>
      <c r="Q128" s="1">
        <v>1</v>
      </c>
      <c r="S128" s="1">
        <v>1</v>
      </c>
      <c r="T128" s="1">
        <v>1</v>
      </c>
      <c r="U128" s="1">
        <v>1</v>
      </c>
      <c r="V128" s="1">
        <v>1</v>
      </c>
      <c r="X128" s="1">
        <v>1</v>
      </c>
      <c r="AA128" s="1">
        <v>1</v>
      </c>
      <c r="AC128" s="1">
        <v>1</v>
      </c>
      <c r="AE128" s="1">
        <v>1</v>
      </c>
      <c r="AF128" s="1">
        <v>1</v>
      </c>
      <c r="AG128" s="1">
        <v>1</v>
      </c>
      <c r="AI128" s="1">
        <v>1</v>
      </c>
      <c r="AY128" s="1">
        <v>1</v>
      </c>
      <c r="AZ128" s="1">
        <v>1</v>
      </c>
      <c r="BA128" s="1">
        <v>1</v>
      </c>
      <c r="BD128" s="1">
        <v>1</v>
      </c>
      <c r="BF128" s="1">
        <v>1</v>
      </c>
      <c r="BG128" s="1">
        <v>1</v>
      </c>
      <c r="BH128" s="1">
        <v>1</v>
      </c>
      <c r="BK128" s="1">
        <v>1</v>
      </c>
      <c r="BR128" s="1">
        <v>1</v>
      </c>
      <c r="BT128" s="1">
        <v>1</v>
      </c>
      <c r="BV128" s="1">
        <v>1</v>
      </c>
      <c r="BW128" s="1">
        <v>1</v>
      </c>
      <c r="BY128" s="45">
        <f t="shared" si="5"/>
        <v>26</v>
      </c>
      <c r="BZ128" s="18">
        <f t="shared" si="4"/>
        <v>0.35616438356164382</v>
      </c>
      <c r="CA128" s="37"/>
      <c r="CB128" s="37"/>
      <c r="CC128" s="1" t="s">
        <v>20</v>
      </c>
    </row>
    <row r="129" spans="1:161" s="7" customFormat="1" x14ac:dyDescent="0.5">
      <c r="A129" s="126" t="s">
        <v>15</v>
      </c>
      <c r="B129" s="4"/>
      <c r="C129" s="100"/>
      <c r="D129" s="7">
        <f t="shared" ref="D129:AI129" si="6">SUM(D2:D128)</f>
        <v>44</v>
      </c>
      <c r="E129" s="7">
        <f t="shared" si="6"/>
        <v>40</v>
      </c>
      <c r="F129" s="7">
        <f t="shared" si="6"/>
        <v>56</v>
      </c>
      <c r="G129" s="7">
        <f t="shared" si="6"/>
        <v>53</v>
      </c>
      <c r="H129" s="7">
        <f t="shared" si="6"/>
        <v>22</v>
      </c>
      <c r="I129" s="7">
        <f t="shared" si="6"/>
        <v>43</v>
      </c>
      <c r="J129" s="7">
        <f t="shared" si="6"/>
        <v>40</v>
      </c>
      <c r="K129" s="7">
        <f t="shared" si="6"/>
        <v>35</v>
      </c>
      <c r="L129" s="7">
        <f t="shared" si="6"/>
        <v>22</v>
      </c>
      <c r="M129" s="7">
        <f t="shared" si="6"/>
        <v>50</v>
      </c>
      <c r="N129" s="7">
        <f t="shared" si="6"/>
        <v>48</v>
      </c>
      <c r="O129" s="7">
        <f t="shared" si="6"/>
        <v>9</v>
      </c>
      <c r="P129" s="7">
        <f t="shared" si="6"/>
        <v>79</v>
      </c>
      <c r="Q129" s="7">
        <f t="shared" si="6"/>
        <v>91</v>
      </c>
      <c r="R129" s="7">
        <f t="shared" si="6"/>
        <v>27</v>
      </c>
      <c r="S129" s="7">
        <f t="shared" si="6"/>
        <v>55</v>
      </c>
      <c r="T129" s="7">
        <f t="shared" si="6"/>
        <v>84</v>
      </c>
      <c r="U129" s="7">
        <f t="shared" si="6"/>
        <v>89</v>
      </c>
      <c r="V129" s="7">
        <f t="shared" si="6"/>
        <v>40</v>
      </c>
      <c r="W129" s="7">
        <f t="shared" si="6"/>
        <v>83</v>
      </c>
      <c r="X129" s="7">
        <f t="shared" si="6"/>
        <v>82</v>
      </c>
      <c r="Y129" s="7">
        <f t="shared" si="6"/>
        <v>59</v>
      </c>
      <c r="Z129" s="7">
        <f t="shared" si="6"/>
        <v>22</v>
      </c>
      <c r="AA129" s="7">
        <f t="shared" si="6"/>
        <v>44</v>
      </c>
      <c r="AB129" s="7">
        <f t="shared" si="6"/>
        <v>62</v>
      </c>
      <c r="AC129" s="7">
        <f t="shared" si="6"/>
        <v>71</v>
      </c>
      <c r="AD129" s="7">
        <f t="shared" si="6"/>
        <v>42</v>
      </c>
      <c r="AE129" s="7">
        <f t="shared" si="6"/>
        <v>118</v>
      </c>
      <c r="AF129" s="7">
        <f t="shared" si="6"/>
        <v>50</v>
      </c>
      <c r="AG129" s="7">
        <f t="shared" si="6"/>
        <v>102</v>
      </c>
      <c r="AH129" s="7">
        <f t="shared" si="6"/>
        <v>14</v>
      </c>
      <c r="AI129" s="7">
        <f t="shared" si="6"/>
        <v>76</v>
      </c>
      <c r="AJ129" s="7">
        <f t="shared" ref="AJ129:BN129" si="7">SUM(AJ2:AJ128)</f>
        <v>14</v>
      </c>
      <c r="AK129" s="7">
        <f t="shared" si="7"/>
        <v>7</v>
      </c>
      <c r="AL129" s="7">
        <f t="shared" si="7"/>
        <v>58</v>
      </c>
      <c r="AM129" s="7">
        <f t="shared" si="7"/>
        <v>35</v>
      </c>
      <c r="AN129" s="7">
        <f t="shared" si="7"/>
        <v>37</v>
      </c>
      <c r="AO129" s="7">
        <f t="shared" si="7"/>
        <v>36</v>
      </c>
      <c r="AP129" s="7">
        <f t="shared" si="7"/>
        <v>40</v>
      </c>
      <c r="AQ129" s="7">
        <f t="shared" si="7"/>
        <v>75</v>
      </c>
      <c r="AR129" s="7">
        <f t="shared" si="7"/>
        <v>37</v>
      </c>
      <c r="AS129" s="7">
        <f t="shared" si="7"/>
        <v>26</v>
      </c>
      <c r="AT129" s="7">
        <f t="shared" si="7"/>
        <v>61</v>
      </c>
      <c r="AU129" s="7">
        <f t="shared" si="7"/>
        <v>77</v>
      </c>
      <c r="AV129" s="7">
        <f t="shared" si="7"/>
        <v>63</v>
      </c>
      <c r="AW129" s="7">
        <f t="shared" si="7"/>
        <v>62</v>
      </c>
      <c r="AX129" s="7">
        <f t="shared" si="7"/>
        <v>111</v>
      </c>
      <c r="AY129" s="7">
        <f t="shared" si="7"/>
        <v>74</v>
      </c>
      <c r="AZ129" s="7">
        <f t="shared" si="7"/>
        <v>120</v>
      </c>
      <c r="BA129" s="7">
        <f t="shared" si="7"/>
        <v>49</v>
      </c>
      <c r="BB129" s="7">
        <f t="shared" si="7"/>
        <v>70</v>
      </c>
      <c r="BC129" s="7">
        <f t="shared" si="7"/>
        <v>65</v>
      </c>
      <c r="BD129" s="7">
        <f t="shared" si="7"/>
        <v>76</v>
      </c>
      <c r="BE129" s="7">
        <f t="shared" si="7"/>
        <v>51</v>
      </c>
      <c r="BF129" s="7">
        <f t="shared" si="7"/>
        <v>89</v>
      </c>
      <c r="BG129" s="7">
        <f t="shared" si="7"/>
        <v>53</v>
      </c>
      <c r="BH129" s="7">
        <f t="shared" si="7"/>
        <v>57</v>
      </c>
      <c r="BI129" s="7">
        <f t="shared" si="7"/>
        <v>66</v>
      </c>
      <c r="BJ129" s="7">
        <f t="shared" si="7"/>
        <v>53</v>
      </c>
      <c r="BK129" s="7">
        <f t="shared" si="7"/>
        <v>65</v>
      </c>
      <c r="BL129" s="7">
        <f t="shared" si="7"/>
        <v>63</v>
      </c>
      <c r="BM129" s="7">
        <f t="shared" si="7"/>
        <v>42</v>
      </c>
      <c r="BN129" s="7">
        <f t="shared" si="7"/>
        <v>85</v>
      </c>
      <c r="BO129" s="7">
        <f t="shared" ref="BO129:BX129" si="8">SUM(BO2:BO128)</f>
        <v>15</v>
      </c>
      <c r="BP129" s="7">
        <f t="shared" si="8"/>
        <v>22</v>
      </c>
      <c r="BQ129" s="7">
        <f t="shared" si="8"/>
        <v>41</v>
      </c>
      <c r="BR129" s="7">
        <f t="shared" si="8"/>
        <v>68</v>
      </c>
      <c r="BS129" s="7">
        <f t="shared" si="8"/>
        <v>51</v>
      </c>
      <c r="BT129" s="7">
        <f t="shared" si="8"/>
        <v>15</v>
      </c>
      <c r="BU129" s="7">
        <f t="shared" si="8"/>
        <v>82</v>
      </c>
      <c r="BV129" s="7">
        <f t="shared" si="8"/>
        <v>94</v>
      </c>
      <c r="BW129" s="7">
        <f t="shared" si="8"/>
        <v>102</v>
      </c>
      <c r="BX129" s="7">
        <f t="shared" si="8"/>
        <v>18</v>
      </c>
      <c r="BY129" s="128">
        <f>SUM(D129:BX129)/73</f>
        <v>55.849315068493148</v>
      </c>
      <c r="BZ129" s="127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/>
      <c r="CZ129" s="75"/>
      <c r="DA129" s="75"/>
      <c r="DB129" s="75"/>
      <c r="DC129" s="75"/>
      <c r="DD129" s="75"/>
      <c r="DE129" s="75"/>
      <c r="DF129" s="75"/>
      <c r="DG129" s="75"/>
      <c r="DH129" s="75"/>
      <c r="DI129" s="75"/>
      <c r="DJ129" s="75"/>
      <c r="DK129" s="75"/>
      <c r="DL129" s="75"/>
      <c r="DM129" s="75"/>
      <c r="DN129" s="75"/>
      <c r="DO129" s="75"/>
      <c r="DP129" s="75"/>
      <c r="DQ129" s="75"/>
      <c r="DR129" s="75"/>
      <c r="DS129" s="75"/>
      <c r="DT129" s="75"/>
      <c r="DU129" s="75"/>
      <c r="DV129" s="75"/>
      <c r="DW129" s="75"/>
      <c r="DX129" s="75"/>
      <c r="DY129" s="75"/>
      <c r="DZ129" s="75"/>
      <c r="EA129" s="75"/>
      <c r="EB129" s="75"/>
      <c r="EC129" s="75"/>
      <c r="ED129" s="75"/>
      <c r="EE129" s="75"/>
      <c r="EF129" s="75"/>
      <c r="EG129" s="75"/>
      <c r="EH129" s="75"/>
      <c r="EI129" s="75"/>
      <c r="EJ129" s="75"/>
      <c r="EK129" s="75"/>
      <c r="EL129" s="75"/>
      <c r="EM129" s="75"/>
      <c r="EN129" s="75"/>
      <c r="EO129" s="75"/>
      <c r="EP129" s="75"/>
      <c r="EQ129" s="75"/>
      <c r="ER129" s="75"/>
      <c r="ES129" s="75"/>
      <c r="ET129" s="75"/>
      <c r="EU129" s="75"/>
      <c r="EV129" s="75"/>
      <c r="EW129" s="75"/>
      <c r="EX129" s="75"/>
      <c r="EY129" s="75"/>
      <c r="EZ129" s="75"/>
      <c r="FA129" s="75"/>
      <c r="FB129" s="75"/>
      <c r="FC129" s="75"/>
      <c r="FD129" s="75"/>
      <c r="FE129" s="75"/>
    </row>
    <row r="130" spans="1:161" s="7" customFormat="1" x14ac:dyDescent="0.5">
      <c r="A130" s="126" t="s">
        <v>16</v>
      </c>
      <c r="B130" s="4"/>
      <c r="C130" s="100"/>
      <c r="D130" s="8">
        <f>D129/130</f>
        <v>0.33846153846153848</v>
      </c>
      <c r="E130" s="8">
        <f t="shared" ref="E130:F130" si="9">E129/130</f>
        <v>0.30769230769230771</v>
      </c>
      <c r="F130" s="8">
        <f t="shared" si="9"/>
        <v>0.43076923076923079</v>
      </c>
      <c r="G130" s="8">
        <f t="shared" ref="G130" si="10">G129/130</f>
        <v>0.40769230769230769</v>
      </c>
      <c r="H130" s="8">
        <f t="shared" ref="H130" si="11">H129/130</f>
        <v>0.16923076923076924</v>
      </c>
      <c r="I130" s="8">
        <f t="shared" ref="I130" si="12">I129/130</f>
        <v>0.33076923076923076</v>
      </c>
      <c r="J130" s="8">
        <f t="shared" ref="J130" si="13">J129/130</f>
        <v>0.30769230769230771</v>
      </c>
      <c r="K130" s="8">
        <f t="shared" ref="K130" si="14">K129/130</f>
        <v>0.26923076923076922</v>
      </c>
      <c r="L130" s="8">
        <f t="shared" ref="L130" si="15">L129/130</f>
        <v>0.16923076923076924</v>
      </c>
      <c r="M130" s="8">
        <f t="shared" ref="M130" si="16">M129/130</f>
        <v>0.38461538461538464</v>
      </c>
      <c r="N130" s="8">
        <f t="shared" ref="N130" si="17">N129/130</f>
        <v>0.36923076923076925</v>
      </c>
      <c r="O130" s="8">
        <f t="shared" ref="O130" si="18">O129/130</f>
        <v>6.9230769230769235E-2</v>
      </c>
      <c r="P130" s="8">
        <f t="shared" ref="P130" si="19">P129/130</f>
        <v>0.60769230769230764</v>
      </c>
      <c r="Q130" s="8">
        <f t="shared" ref="Q130" si="20">Q129/130</f>
        <v>0.7</v>
      </c>
      <c r="R130" s="8">
        <f t="shared" ref="R130" si="21">R129/130</f>
        <v>0.2076923076923077</v>
      </c>
      <c r="S130" s="8">
        <f t="shared" ref="S130" si="22">S129/130</f>
        <v>0.42307692307692307</v>
      </c>
      <c r="T130" s="8">
        <f t="shared" ref="T130" si="23">T129/130</f>
        <v>0.64615384615384619</v>
      </c>
      <c r="U130" s="8">
        <f t="shared" ref="U130" si="24">U129/130</f>
        <v>0.68461538461538463</v>
      </c>
      <c r="V130" s="8">
        <f t="shared" ref="V130" si="25">V129/130</f>
        <v>0.30769230769230771</v>
      </c>
      <c r="W130" s="8">
        <f t="shared" ref="W130" si="26">W129/130</f>
        <v>0.63846153846153841</v>
      </c>
      <c r="X130" s="8">
        <f t="shared" ref="X130" si="27">X129/130</f>
        <v>0.63076923076923075</v>
      </c>
      <c r="Y130" s="8">
        <f t="shared" ref="Y130" si="28">Y129/130</f>
        <v>0.45384615384615384</v>
      </c>
      <c r="Z130" s="8">
        <f t="shared" ref="Z130" si="29">Z129/130</f>
        <v>0.16923076923076924</v>
      </c>
      <c r="AA130" s="8">
        <f t="shared" ref="AA130" si="30">AA129/130</f>
        <v>0.33846153846153848</v>
      </c>
      <c r="AB130" s="8">
        <f t="shared" ref="AB130" si="31">AB129/130</f>
        <v>0.47692307692307695</v>
      </c>
      <c r="AC130" s="8">
        <f t="shared" ref="AC130" si="32">AC129/130</f>
        <v>0.5461538461538461</v>
      </c>
      <c r="AD130" s="8">
        <f t="shared" ref="AD130" si="33">AD129/130</f>
        <v>0.32307692307692309</v>
      </c>
      <c r="AE130" s="8">
        <f t="shared" ref="AE130" si="34">AE129/130</f>
        <v>0.90769230769230769</v>
      </c>
      <c r="AF130" s="8">
        <f t="shared" ref="AF130" si="35">AF129/130</f>
        <v>0.38461538461538464</v>
      </c>
      <c r="AG130" s="8">
        <f t="shared" ref="AG130" si="36">AG129/130</f>
        <v>0.7846153846153846</v>
      </c>
      <c r="AH130" s="8">
        <f t="shared" ref="AH130" si="37">AH129/130</f>
        <v>0.1076923076923077</v>
      </c>
      <c r="AI130" s="8">
        <f t="shared" ref="AI130" si="38">AI129/130</f>
        <v>0.58461538461538465</v>
      </c>
      <c r="AJ130" s="8">
        <f t="shared" ref="AJ130" si="39">AJ129/130</f>
        <v>0.1076923076923077</v>
      </c>
      <c r="AK130" s="8">
        <f t="shared" ref="AK130" si="40">AK129/130</f>
        <v>5.3846153846153849E-2</v>
      </c>
      <c r="AL130" s="8">
        <f t="shared" ref="AL130" si="41">AL129/130</f>
        <v>0.44615384615384618</v>
      </c>
      <c r="AM130" s="8">
        <f t="shared" ref="AM130" si="42">AM129/130</f>
        <v>0.26923076923076922</v>
      </c>
      <c r="AN130" s="8">
        <f t="shared" ref="AN130" si="43">AN129/130</f>
        <v>0.2846153846153846</v>
      </c>
      <c r="AO130" s="8">
        <f t="shared" ref="AO130" si="44">AO129/130</f>
        <v>0.27692307692307694</v>
      </c>
      <c r="AP130" s="8">
        <f t="shared" ref="AP130" si="45">AP129/130</f>
        <v>0.30769230769230771</v>
      </c>
      <c r="AQ130" s="8">
        <f t="shared" ref="AQ130" si="46">AQ129/130</f>
        <v>0.57692307692307687</v>
      </c>
      <c r="AR130" s="8">
        <f t="shared" ref="AR130" si="47">AR129/130</f>
        <v>0.2846153846153846</v>
      </c>
      <c r="AS130" s="8">
        <f t="shared" ref="AS130" si="48">AS129/130</f>
        <v>0.2</v>
      </c>
      <c r="AT130" s="8">
        <f t="shared" ref="AT130" si="49">AT129/130</f>
        <v>0.46923076923076923</v>
      </c>
      <c r="AU130" s="8">
        <f t="shared" ref="AU130" si="50">AU129/130</f>
        <v>0.59230769230769231</v>
      </c>
      <c r="AV130" s="8">
        <f t="shared" ref="AV130" si="51">AV129/130</f>
        <v>0.48461538461538461</v>
      </c>
      <c r="AW130" s="8">
        <f t="shared" ref="AW130" si="52">AW129/130</f>
        <v>0.47692307692307695</v>
      </c>
      <c r="AX130" s="8">
        <f t="shared" ref="AX130" si="53">AX129/130</f>
        <v>0.85384615384615381</v>
      </c>
      <c r="AY130" s="8">
        <f t="shared" ref="AY130" si="54">AY129/130</f>
        <v>0.56923076923076921</v>
      </c>
      <c r="AZ130" s="8">
        <f t="shared" ref="AZ130" si="55">AZ129/130</f>
        <v>0.92307692307692313</v>
      </c>
      <c r="BA130" s="8">
        <f t="shared" ref="BA130" si="56">BA129/130</f>
        <v>0.37692307692307692</v>
      </c>
      <c r="BB130" s="8">
        <f t="shared" ref="BB130" si="57">BB129/130</f>
        <v>0.53846153846153844</v>
      </c>
      <c r="BC130" s="8">
        <f t="shared" ref="BC130" si="58">BC129/130</f>
        <v>0.5</v>
      </c>
      <c r="BD130" s="8">
        <f t="shared" ref="BD130" si="59">BD129/130</f>
        <v>0.58461538461538465</v>
      </c>
      <c r="BE130" s="8">
        <f t="shared" ref="BE130" si="60">BE129/130</f>
        <v>0.3923076923076923</v>
      </c>
      <c r="BF130" s="8">
        <f t="shared" ref="BF130" si="61">BF129/130</f>
        <v>0.68461538461538463</v>
      </c>
      <c r="BG130" s="8">
        <f t="shared" ref="BG130" si="62">BG129/130</f>
        <v>0.40769230769230769</v>
      </c>
      <c r="BH130" s="8">
        <f t="shared" ref="BH130" si="63">BH129/130</f>
        <v>0.43846153846153846</v>
      </c>
      <c r="BI130" s="8">
        <f t="shared" ref="BI130" si="64">BI129/130</f>
        <v>0.50769230769230766</v>
      </c>
      <c r="BJ130" s="8">
        <f t="shared" ref="BJ130" si="65">BJ129/130</f>
        <v>0.40769230769230769</v>
      </c>
      <c r="BK130" s="8">
        <f t="shared" ref="BK130" si="66">BK129/130</f>
        <v>0.5</v>
      </c>
      <c r="BL130" s="8">
        <f t="shared" ref="BL130" si="67">BL129/130</f>
        <v>0.48461538461538461</v>
      </c>
      <c r="BM130" s="8">
        <f t="shared" ref="BM130" si="68">BM129/130</f>
        <v>0.32307692307692309</v>
      </c>
      <c r="BN130" s="8">
        <f t="shared" ref="BN130" si="69">BN129/130</f>
        <v>0.65384615384615385</v>
      </c>
      <c r="BO130" s="8">
        <f t="shared" ref="BO130" si="70">BO129/130</f>
        <v>0.11538461538461539</v>
      </c>
      <c r="BP130" s="8">
        <f t="shared" ref="BP130" si="71">BP129/130</f>
        <v>0.16923076923076924</v>
      </c>
      <c r="BQ130" s="8">
        <f t="shared" ref="BQ130" si="72">BQ129/130</f>
        <v>0.31538461538461537</v>
      </c>
      <c r="BR130" s="8">
        <f t="shared" ref="BR130" si="73">BR129/130</f>
        <v>0.52307692307692311</v>
      </c>
      <c r="BS130" s="8">
        <f t="shared" ref="BS130" si="74">BS129/130</f>
        <v>0.3923076923076923</v>
      </c>
      <c r="BT130" s="8">
        <f t="shared" ref="BT130" si="75">BT129/130</f>
        <v>0.11538461538461539</v>
      </c>
      <c r="BU130" s="8">
        <f t="shared" ref="BU130" si="76">BU129/130</f>
        <v>0.63076923076923075</v>
      </c>
      <c r="BV130" s="8">
        <f t="shared" ref="BV130" si="77">BV129/130</f>
        <v>0.72307692307692306</v>
      </c>
      <c r="BW130" s="8">
        <f t="shared" ref="BW130" si="78">BW129/130</f>
        <v>0.7846153846153846</v>
      </c>
      <c r="BX130" s="8">
        <f t="shared" ref="BX130" si="79">BX129/130</f>
        <v>0.13846153846153847</v>
      </c>
      <c r="BY130" s="82">
        <f>BY129/130</f>
        <v>0.42961011591148573</v>
      </c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</row>
    <row r="131" spans="1:161" x14ac:dyDescent="0.5">
      <c r="BY131" s="5"/>
    </row>
    <row r="132" spans="1:161" s="125" customFormat="1" x14ac:dyDescent="0.35">
      <c r="A132" s="122" t="s">
        <v>17</v>
      </c>
      <c r="B132" s="123"/>
      <c r="C132" s="123"/>
      <c r="D132" s="117" t="s">
        <v>71</v>
      </c>
      <c r="E132" s="117" t="s">
        <v>76</v>
      </c>
      <c r="F132" s="117" t="s">
        <v>60</v>
      </c>
      <c r="G132" s="117" t="s">
        <v>62</v>
      </c>
      <c r="H132" s="117" t="s">
        <v>87</v>
      </c>
      <c r="I132" s="117" t="s">
        <v>148</v>
      </c>
      <c r="J132" s="117" t="s">
        <v>76</v>
      </c>
      <c r="K132" s="117" t="s">
        <v>83</v>
      </c>
      <c r="L132" s="117" t="s">
        <v>87</v>
      </c>
      <c r="M132" s="117" t="s">
        <v>67</v>
      </c>
      <c r="N132" s="117" t="s">
        <v>70</v>
      </c>
      <c r="O132" s="117" t="s">
        <v>98</v>
      </c>
      <c r="P132" s="117" t="s">
        <v>40</v>
      </c>
      <c r="Q132" s="117" t="s">
        <v>25</v>
      </c>
      <c r="R132" s="117" t="s">
        <v>85</v>
      </c>
      <c r="S132" s="117" t="s">
        <v>61</v>
      </c>
      <c r="T132" s="117" t="s">
        <v>36</v>
      </c>
      <c r="U132" s="117" t="s">
        <v>28</v>
      </c>
      <c r="V132" s="117" t="s">
        <v>76</v>
      </c>
      <c r="W132" s="117" t="s">
        <v>37</v>
      </c>
      <c r="X132" s="117" t="s">
        <v>38</v>
      </c>
      <c r="Y132" s="117" t="s">
        <v>57</v>
      </c>
      <c r="Z132" s="117" t="s">
        <v>87</v>
      </c>
      <c r="AA132" s="117" t="s">
        <v>71</v>
      </c>
      <c r="AB132" s="117" t="s">
        <v>54</v>
      </c>
      <c r="AC132" s="117" t="s">
        <v>46</v>
      </c>
      <c r="AD132" s="117" t="s">
        <v>73</v>
      </c>
      <c r="AE132" s="117" t="s">
        <v>2</v>
      </c>
      <c r="AF132" s="117" t="s">
        <v>67</v>
      </c>
      <c r="AG132" s="117" t="s">
        <v>4</v>
      </c>
      <c r="AH132" s="117" t="s">
        <v>96</v>
      </c>
      <c r="AI132" s="117" t="s">
        <v>42</v>
      </c>
      <c r="AJ132" s="117" t="s">
        <v>96</v>
      </c>
      <c r="AK132" s="117" t="s">
        <v>99</v>
      </c>
      <c r="AL132" s="117" t="s">
        <v>58</v>
      </c>
      <c r="AM132" s="117" t="s">
        <v>83</v>
      </c>
      <c r="AN132" s="117" t="s">
        <v>80</v>
      </c>
      <c r="AO132" s="117" t="s">
        <v>82</v>
      </c>
      <c r="AP132" s="117" t="s">
        <v>76</v>
      </c>
      <c r="AQ132" s="117" t="s">
        <v>44</v>
      </c>
      <c r="AR132" s="117" t="s">
        <v>80</v>
      </c>
      <c r="AS132" s="117" t="s">
        <v>86</v>
      </c>
      <c r="AT132" s="117" t="s">
        <v>56</v>
      </c>
      <c r="AU132" s="117" t="s">
        <v>41</v>
      </c>
      <c r="AV132" s="117" t="s">
        <v>52</v>
      </c>
      <c r="AW132" s="117" t="s">
        <v>54</v>
      </c>
      <c r="AX132" s="117" t="s">
        <v>3</v>
      </c>
      <c r="AY132" s="117" t="s">
        <v>45</v>
      </c>
      <c r="AZ132" s="117" t="s">
        <v>1</v>
      </c>
      <c r="BA132" s="117" t="s">
        <v>69</v>
      </c>
      <c r="BB132" s="117" t="s">
        <v>47</v>
      </c>
      <c r="BC132" s="117" t="s">
        <v>50</v>
      </c>
      <c r="BD132" s="117" t="s">
        <v>42</v>
      </c>
      <c r="BE132" s="117" t="s">
        <v>65</v>
      </c>
      <c r="BF132" s="117" t="s">
        <v>28</v>
      </c>
      <c r="BG132" s="117" t="s">
        <v>62</v>
      </c>
      <c r="BH132" s="117" t="s">
        <v>59</v>
      </c>
      <c r="BI132" s="117" t="s">
        <v>48</v>
      </c>
      <c r="BJ132" s="117" t="s">
        <v>62</v>
      </c>
      <c r="BK132" s="117" t="s">
        <v>50</v>
      </c>
      <c r="BL132" s="117" t="s">
        <v>52</v>
      </c>
      <c r="BM132" s="117" t="s">
        <v>73</v>
      </c>
      <c r="BN132" s="117" t="s">
        <v>35</v>
      </c>
      <c r="BO132" s="117" t="s">
        <v>94</v>
      </c>
      <c r="BP132" s="117" t="s">
        <v>87</v>
      </c>
      <c r="BQ132" s="117" t="s">
        <v>75</v>
      </c>
      <c r="BR132" s="117" t="s">
        <v>48</v>
      </c>
      <c r="BS132" s="117" t="s">
        <v>65</v>
      </c>
      <c r="BT132" s="117" t="s">
        <v>94</v>
      </c>
      <c r="BU132" s="117" t="s">
        <v>38</v>
      </c>
      <c r="BV132" s="117" t="s">
        <v>10</v>
      </c>
      <c r="BW132" s="117" t="s">
        <v>9</v>
      </c>
      <c r="BX132" s="117" t="s">
        <v>93</v>
      </c>
      <c r="BY132" s="136"/>
      <c r="BZ132" s="124"/>
      <c r="CA132" s="124"/>
      <c r="CB132" s="124"/>
      <c r="CC132" s="124"/>
      <c r="CD132" s="124"/>
      <c r="CE132" s="124"/>
      <c r="CF132" s="124"/>
      <c r="CG132" s="124"/>
      <c r="CH132" s="124"/>
      <c r="CI132" s="124"/>
      <c r="CJ132" s="124"/>
      <c r="CK132" s="124"/>
      <c r="CL132" s="124"/>
      <c r="CM132" s="124"/>
      <c r="CN132" s="124"/>
      <c r="CO132" s="124"/>
      <c r="CP132" s="124"/>
      <c r="CQ132" s="124"/>
      <c r="CR132" s="124"/>
      <c r="CS132" s="124"/>
      <c r="CT132" s="124"/>
      <c r="CU132" s="124"/>
      <c r="CV132" s="124"/>
      <c r="CW132" s="124"/>
      <c r="CX132" s="124"/>
      <c r="CY132" s="124"/>
      <c r="CZ132" s="124"/>
      <c r="DA132" s="124"/>
      <c r="DB132" s="124"/>
      <c r="DC132" s="124"/>
      <c r="DD132" s="124"/>
      <c r="DE132" s="124"/>
      <c r="DF132" s="124"/>
      <c r="DG132" s="124"/>
      <c r="DH132" s="124"/>
      <c r="DI132" s="124"/>
      <c r="DJ132" s="124"/>
      <c r="DK132" s="124"/>
      <c r="DL132" s="124"/>
      <c r="DM132" s="124"/>
      <c r="DN132" s="124"/>
      <c r="DO132" s="124"/>
      <c r="DP132" s="124"/>
      <c r="DQ132" s="124"/>
      <c r="DR132" s="124"/>
      <c r="DS132" s="124"/>
      <c r="DT132" s="124"/>
      <c r="DU132" s="124"/>
      <c r="DV132" s="124"/>
      <c r="DW132" s="124"/>
      <c r="DX132" s="124"/>
      <c r="DY132" s="124"/>
      <c r="DZ132" s="124"/>
      <c r="EA132" s="124"/>
      <c r="EB132" s="124"/>
      <c r="EC132" s="124"/>
      <c r="ED132" s="124"/>
      <c r="EE132" s="124"/>
      <c r="EF132" s="124"/>
      <c r="EG132" s="124"/>
      <c r="EH132" s="124"/>
      <c r="EI132" s="124"/>
      <c r="EJ132" s="124"/>
      <c r="EK132" s="124"/>
      <c r="EL132" s="124"/>
      <c r="EM132" s="124"/>
      <c r="EN132" s="124"/>
      <c r="EO132" s="124"/>
      <c r="EP132" s="124"/>
      <c r="EQ132" s="124"/>
      <c r="ER132" s="124"/>
      <c r="ES132" s="124"/>
    </row>
    <row r="133" spans="1:161" x14ac:dyDescent="0.5">
      <c r="BY133" s="5"/>
    </row>
    <row r="134" spans="1:161" x14ac:dyDescent="0.5">
      <c r="A134" s="32" t="s">
        <v>18</v>
      </c>
      <c r="BY134" s="5"/>
      <c r="BZ134" s="75" t="s">
        <v>31</v>
      </c>
      <c r="CA134" s="75"/>
    </row>
    <row r="135" spans="1:161" x14ac:dyDescent="0.5">
      <c r="A135" s="57">
        <v>1</v>
      </c>
      <c r="B135" s="58" t="s">
        <v>146</v>
      </c>
      <c r="D135">
        <f t="shared" ref="D135:AI135" si="80">SUM(D2:D18)</f>
        <v>7</v>
      </c>
      <c r="E135">
        <f t="shared" si="80"/>
        <v>8</v>
      </c>
      <c r="F135">
        <f t="shared" si="80"/>
        <v>0</v>
      </c>
      <c r="G135">
        <f t="shared" si="80"/>
        <v>2</v>
      </c>
      <c r="H135">
        <f t="shared" si="80"/>
        <v>0</v>
      </c>
      <c r="I135">
        <f t="shared" si="80"/>
        <v>10</v>
      </c>
      <c r="J135">
        <f t="shared" si="80"/>
        <v>0</v>
      </c>
      <c r="K135">
        <f t="shared" si="80"/>
        <v>2</v>
      </c>
      <c r="L135">
        <f t="shared" si="80"/>
        <v>2</v>
      </c>
      <c r="M135">
        <f t="shared" si="80"/>
        <v>0</v>
      </c>
      <c r="N135">
        <f t="shared" si="80"/>
        <v>2</v>
      </c>
      <c r="O135">
        <f t="shared" si="80"/>
        <v>0</v>
      </c>
      <c r="P135">
        <f t="shared" si="80"/>
        <v>11</v>
      </c>
      <c r="Q135">
        <f t="shared" si="80"/>
        <v>16</v>
      </c>
      <c r="R135">
        <f t="shared" si="80"/>
        <v>1</v>
      </c>
      <c r="S135">
        <f t="shared" si="80"/>
        <v>2</v>
      </c>
      <c r="T135">
        <f t="shared" si="80"/>
        <v>8</v>
      </c>
      <c r="U135">
        <f t="shared" si="80"/>
        <v>16</v>
      </c>
      <c r="V135">
        <f t="shared" si="80"/>
        <v>8</v>
      </c>
      <c r="W135">
        <f t="shared" si="80"/>
        <v>14</v>
      </c>
      <c r="X135">
        <f t="shared" si="80"/>
        <v>11</v>
      </c>
      <c r="Y135">
        <f t="shared" si="80"/>
        <v>10</v>
      </c>
      <c r="Z135">
        <f t="shared" si="80"/>
        <v>0</v>
      </c>
      <c r="AA135">
        <f t="shared" si="80"/>
        <v>2</v>
      </c>
      <c r="AB135">
        <f t="shared" si="80"/>
        <v>11</v>
      </c>
      <c r="AC135">
        <f t="shared" si="80"/>
        <v>4</v>
      </c>
      <c r="AD135">
        <f t="shared" si="80"/>
        <v>10</v>
      </c>
      <c r="AE135">
        <f t="shared" si="80"/>
        <v>16</v>
      </c>
      <c r="AF135">
        <f t="shared" si="80"/>
        <v>2</v>
      </c>
      <c r="AG135">
        <f t="shared" si="80"/>
        <v>15</v>
      </c>
      <c r="AH135">
        <f t="shared" si="80"/>
        <v>0</v>
      </c>
      <c r="AI135">
        <f t="shared" si="80"/>
        <v>4</v>
      </c>
      <c r="AJ135">
        <f t="shared" ref="AJ135:BN135" si="81">SUM(AJ2:AJ18)</f>
        <v>2</v>
      </c>
      <c r="AK135">
        <f t="shared" si="81"/>
        <v>0</v>
      </c>
      <c r="AL135">
        <f t="shared" si="81"/>
        <v>11</v>
      </c>
      <c r="AM135">
        <f t="shared" si="81"/>
        <v>2</v>
      </c>
      <c r="AN135">
        <f t="shared" si="81"/>
        <v>2</v>
      </c>
      <c r="AO135">
        <f t="shared" si="81"/>
        <v>0</v>
      </c>
      <c r="AP135">
        <f t="shared" si="81"/>
        <v>2</v>
      </c>
      <c r="AQ135">
        <f t="shared" si="81"/>
        <v>12</v>
      </c>
      <c r="AR135">
        <f t="shared" si="81"/>
        <v>8</v>
      </c>
      <c r="AS135">
        <f t="shared" si="81"/>
        <v>2</v>
      </c>
      <c r="AT135">
        <f t="shared" si="81"/>
        <v>10</v>
      </c>
      <c r="AU135">
        <f t="shared" si="81"/>
        <v>10</v>
      </c>
      <c r="AV135">
        <f t="shared" ref="AV135" si="82">SUM(AV2:AV18)</f>
        <v>12</v>
      </c>
      <c r="AW135">
        <f t="shared" si="81"/>
        <v>11</v>
      </c>
      <c r="AX135">
        <f t="shared" si="81"/>
        <v>16</v>
      </c>
      <c r="AY135">
        <f t="shared" si="81"/>
        <v>10</v>
      </c>
      <c r="AZ135">
        <f t="shared" si="81"/>
        <v>17</v>
      </c>
      <c r="BA135">
        <f t="shared" si="81"/>
        <v>0</v>
      </c>
      <c r="BB135">
        <f t="shared" si="81"/>
        <v>11</v>
      </c>
      <c r="BC135">
        <f t="shared" si="81"/>
        <v>10</v>
      </c>
      <c r="BD135">
        <f t="shared" si="81"/>
        <v>12</v>
      </c>
      <c r="BE135">
        <f t="shared" si="81"/>
        <v>2</v>
      </c>
      <c r="BF135">
        <f t="shared" si="81"/>
        <v>14</v>
      </c>
      <c r="BG135">
        <f t="shared" si="81"/>
        <v>0</v>
      </c>
      <c r="BH135">
        <f t="shared" si="81"/>
        <v>8</v>
      </c>
      <c r="BI135">
        <f t="shared" si="81"/>
        <v>8</v>
      </c>
      <c r="BJ135">
        <f t="shared" si="81"/>
        <v>7</v>
      </c>
      <c r="BK135">
        <f t="shared" si="81"/>
        <v>9</v>
      </c>
      <c r="BL135">
        <f t="shared" si="81"/>
        <v>0</v>
      </c>
      <c r="BM135">
        <f t="shared" si="81"/>
        <v>2</v>
      </c>
      <c r="BN135">
        <f t="shared" si="81"/>
        <v>14</v>
      </c>
      <c r="BO135">
        <f t="shared" ref="BO135:BX135" si="83">SUM(BO2:BO18)</f>
        <v>2</v>
      </c>
      <c r="BP135">
        <f t="shared" si="83"/>
        <v>0</v>
      </c>
      <c r="BQ135">
        <f t="shared" si="83"/>
        <v>13</v>
      </c>
      <c r="BR135">
        <f t="shared" si="83"/>
        <v>6</v>
      </c>
      <c r="BS135">
        <f t="shared" si="83"/>
        <v>4</v>
      </c>
      <c r="BT135">
        <f t="shared" si="83"/>
        <v>0</v>
      </c>
      <c r="BU135">
        <f t="shared" si="83"/>
        <v>14</v>
      </c>
      <c r="BV135">
        <f t="shared" si="83"/>
        <v>13</v>
      </c>
      <c r="BW135">
        <f t="shared" si="83"/>
        <v>15</v>
      </c>
      <c r="BX135">
        <f t="shared" si="83"/>
        <v>0</v>
      </c>
      <c r="BY135" s="5">
        <f t="shared" ref="BY135:BY141" si="84">SUM(D135:BX135)</f>
        <v>485</v>
      </c>
      <c r="BZ135" s="135">
        <f t="shared" ref="BZ135:BZ141" si="85">BY135/73</f>
        <v>6.6438356164383565</v>
      </c>
      <c r="CA135" s="6">
        <f>BZ135/17</f>
        <v>0.39081385979049155</v>
      </c>
    </row>
    <row r="136" spans="1:161" x14ac:dyDescent="0.5">
      <c r="A136" s="57">
        <v>2</v>
      </c>
      <c r="B136" s="58" t="s">
        <v>147</v>
      </c>
      <c r="D136">
        <f t="shared" ref="D136:AI136" si="86">SUM(D19:D40)</f>
        <v>18</v>
      </c>
      <c r="E136">
        <f t="shared" si="86"/>
        <v>11</v>
      </c>
      <c r="F136">
        <f t="shared" si="86"/>
        <v>12</v>
      </c>
      <c r="G136">
        <f t="shared" si="86"/>
        <v>15</v>
      </c>
      <c r="H136">
        <f t="shared" si="86"/>
        <v>0</v>
      </c>
      <c r="I136">
        <f t="shared" si="86"/>
        <v>12</v>
      </c>
      <c r="J136">
        <f t="shared" si="86"/>
        <v>10</v>
      </c>
      <c r="K136">
        <f t="shared" si="86"/>
        <v>21</v>
      </c>
      <c r="L136">
        <f t="shared" si="86"/>
        <v>0</v>
      </c>
      <c r="M136">
        <f t="shared" si="86"/>
        <v>15</v>
      </c>
      <c r="N136">
        <f t="shared" si="86"/>
        <v>12</v>
      </c>
      <c r="O136">
        <f t="shared" si="86"/>
        <v>0</v>
      </c>
      <c r="P136">
        <f t="shared" si="86"/>
        <v>18</v>
      </c>
      <c r="Q136">
        <f t="shared" si="86"/>
        <v>10</v>
      </c>
      <c r="R136">
        <f t="shared" si="86"/>
        <v>7</v>
      </c>
      <c r="S136">
        <f t="shared" si="86"/>
        <v>8</v>
      </c>
      <c r="T136">
        <f t="shared" si="86"/>
        <v>20</v>
      </c>
      <c r="U136">
        <f t="shared" si="86"/>
        <v>19</v>
      </c>
      <c r="V136">
        <f t="shared" si="86"/>
        <v>0</v>
      </c>
      <c r="W136">
        <f t="shared" si="86"/>
        <v>20</v>
      </c>
      <c r="X136">
        <f t="shared" si="86"/>
        <v>20</v>
      </c>
      <c r="Y136">
        <f t="shared" si="86"/>
        <v>16</v>
      </c>
      <c r="Z136">
        <f t="shared" si="86"/>
        <v>9</v>
      </c>
      <c r="AA136">
        <f t="shared" si="86"/>
        <v>7</v>
      </c>
      <c r="AB136">
        <f t="shared" si="86"/>
        <v>0</v>
      </c>
      <c r="AC136">
        <f t="shared" si="86"/>
        <v>21</v>
      </c>
      <c r="AD136">
        <f t="shared" si="86"/>
        <v>14</v>
      </c>
      <c r="AE136">
        <f t="shared" si="86"/>
        <v>21</v>
      </c>
      <c r="AF136">
        <f t="shared" si="86"/>
        <v>12</v>
      </c>
      <c r="AG136">
        <f t="shared" si="86"/>
        <v>18</v>
      </c>
      <c r="AH136">
        <f t="shared" si="86"/>
        <v>7</v>
      </c>
      <c r="AI136">
        <f t="shared" si="86"/>
        <v>17</v>
      </c>
      <c r="AJ136">
        <f t="shared" ref="AJ136:BN136" si="87">SUM(AJ19:AJ40)</f>
        <v>0</v>
      </c>
      <c r="AK136">
        <f t="shared" si="87"/>
        <v>0</v>
      </c>
      <c r="AL136">
        <f t="shared" si="87"/>
        <v>12</v>
      </c>
      <c r="AM136">
        <f t="shared" si="87"/>
        <v>8</v>
      </c>
      <c r="AN136">
        <f t="shared" si="87"/>
        <v>19</v>
      </c>
      <c r="AO136">
        <f t="shared" si="87"/>
        <v>15</v>
      </c>
      <c r="AP136">
        <f t="shared" si="87"/>
        <v>5</v>
      </c>
      <c r="AQ136">
        <f t="shared" si="87"/>
        <v>19</v>
      </c>
      <c r="AR136">
        <f t="shared" si="87"/>
        <v>15</v>
      </c>
      <c r="AS136">
        <f t="shared" si="87"/>
        <v>12</v>
      </c>
      <c r="AT136">
        <f t="shared" si="87"/>
        <v>19</v>
      </c>
      <c r="AU136">
        <f t="shared" si="87"/>
        <v>21</v>
      </c>
      <c r="AV136">
        <f t="shared" ref="AV136" si="88">SUM(AV19:AV40)</f>
        <v>20</v>
      </c>
      <c r="AW136">
        <f t="shared" si="87"/>
        <v>18</v>
      </c>
      <c r="AX136">
        <f t="shared" si="87"/>
        <v>21</v>
      </c>
      <c r="AY136">
        <f t="shared" si="87"/>
        <v>22</v>
      </c>
      <c r="AZ136">
        <f t="shared" si="87"/>
        <v>22</v>
      </c>
      <c r="BA136">
        <f t="shared" si="87"/>
        <v>16</v>
      </c>
      <c r="BB136">
        <f t="shared" si="87"/>
        <v>17</v>
      </c>
      <c r="BC136">
        <f t="shared" si="87"/>
        <v>17</v>
      </c>
      <c r="BD136">
        <f t="shared" si="87"/>
        <v>19</v>
      </c>
      <c r="BE136">
        <f t="shared" si="87"/>
        <v>15</v>
      </c>
      <c r="BF136">
        <f t="shared" si="87"/>
        <v>21</v>
      </c>
      <c r="BG136">
        <f t="shared" si="87"/>
        <v>14</v>
      </c>
      <c r="BH136">
        <f t="shared" si="87"/>
        <v>7</v>
      </c>
      <c r="BI136">
        <f t="shared" si="87"/>
        <v>21</v>
      </c>
      <c r="BJ136">
        <f t="shared" si="87"/>
        <v>15</v>
      </c>
      <c r="BK136">
        <f t="shared" si="87"/>
        <v>19</v>
      </c>
      <c r="BL136">
        <f t="shared" si="87"/>
        <v>12</v>
      </c>
      <c r="BM136">
        <f t="shared" si="87"/>
        <v>15</v>
      </c>
      <c r="BN136">
        <f t="shared" si="87"/>
        <v>20</v>
      </c>
      <c r="BO136">
        <f t="shared" ref="BO136:BX136" si="89">SUM(BO19:BO40)</f>
        <v>2</v>
      </c>
      <c r="BP136">
        <f t="shared" si="89"/>
        <v>9</v>
      </c>
      <c r="BQ136">
        <f t="shared" si="89"/>
        <v>5</v>
      </c>
      <c r="BR136">
        <f t="shared" si="89"/>
        <v>15</v>
      </c>
      <c r="BS136">
        <f t="shared" si="89"/>
        <v>11</v>
      </c>
      <c r="BT136">
        <f t="shared" si="89"/>
        <v>3</v>
      </c>
      <c r="BU136">
        <f t="shared" si="89"/>
        <v>22</v>
      </c>
      <c r="BV136">
        <f t="shared" si="89"/>
        <v>15</v>
      </c>
      <c r="BW136">
        <f t="shared" si="89"/>
        <v>22</v>
      </c>
      <c r="BX136">
        <f t="shared" si="89"/>
        <v>4</v>
      </c>
      <c r="BY136" s="5">
        <f t="shared" si="84"/>
        <v>974</v>
      </c>
      <c r="BZ136" s="135">
        <f t="shared" si="85"/>
        <v>13.342465753424657</v>
      </c>
      <c r="CA136" s="6">
        <f>BZ136/22</f>
        <v>0.60647571606475714</v>
      </c>
    </row>
    <row r="137" spans="1:161" x14ac:dyDescent="0.5">
      <c r="A137" s="57">
        <v>3</v>
      </c>
      <c r="B137" s="58" t="s">
        <v>30</v>
      </c>
      <c r="D137">
        <f t="shared" ref="D137:AI137" si="90">SUM(D41:D48)</f>
        <v>6</v>
      </c>
      <c r="E137">
        <f t="shared" si="90"/>
        <v>3</v>
      </c>
      <c r="F137">
        <f t="shared" si="90"/>
        <v>1</v>
      </c>
      <c r="G137">
        <f t="shared" si="90"/>
        <v>7</v>
      </c>
      <c r="H137">
        <f t="shared" si="90"/>
        <v>4</v>
      </c>
      <c r="I137">
        <f t="shared" si="90"/>
        <v>7</v>
      </c>
      <c r="J137">
        <f t="shared" si="90"/>
        <v>1</v>
      </c>
      <c r="K137">
        <f t="shared" si="90"/>
        <v>4</v>
      </c>
      <c r="L137">
        <f t="shared" si="90"/>
        <v>4</v>
      </c>
      <c r="M137">
        <f t="shared" si="90"/>
        <v>3</v>
      </c>
      <c r="N137">
        <f t="shared" si="90"/>
        <v>6</v>
      </c>
      <c r="O137">
        <f t="shared" si="90"/>
        <v>0</v>
      </c>
      <c r="P137">
        <f t="shared" si="90"/>
        <v>6</v>
      </c>
      <c r="Q137">
        <f t="shared" si="90"/>
        <v>8</v>
      </c>
      <c r="R137">
        <f t="shared" si="90"/>
        <v>4</v>
      </c>
      <c r="S137">
        <f t="shared" si="90"/>
        <v>4</v>
      </c>
      <c r="T137">
        <f t="shared" si="90"/>
        <v>8</v>
      </c>
      <c r="U137">
        <f t="shared" si="90"/>
        <v>8</v>
      </c>
      <c r="V137">
        <f t="shared" si="90"/>
        <v>5</v>
      </c>
      <c r="W137">
        <f t="shared" si="90"/>
        <v>8</v>
      </c>
      <c r="X137">
        <f t="shared" si="90"/>
        <v>8</v>
      </c>
      <c r="Y137">
        <f t="shared" si="90"/>
        <v>6</v>
      </c>
      <c r="Z137">
        <f t="shared" si="90"/>
        <v>2</v>
      </c>
      <c r="AA137">
        <f t="shared" si="90"/>
        <v>7</v>
      </c>
      <c r="AB137">
        <f t="shared" si="90"/>
        <v>8</v>
      </c>
      <c r="AC137">
        <f t="shared" si="90"/>
        <v>6</v>
      </c>
      <c r="AD137">
        <f t="shared" si="90"/>
        <v>8</v>
      </c>
      <c r="AE137">
        <f t="shared" si="90"/>
        <v>8</v>
      </c>
      <c r="AF137">
        <f t="shared" si="90"/>
        <v>4</v>
      </c>
      <c r="AG137">
        <f t="shared" si="90"/>
        <v>7</v>
      </c>
      <c r="AH137">
        <f t="shared" si="90"/>
        <v>4</v>
      </c>
      <c r="AI137">
        <f t="shared" si="90"/>
        <v>7</v>
      </c>
      <c r="AJ137">
        <f t="shared" ref="AJ137:BN137" si="91">SUM(AJ41:AJ48)</f>
        <v>7</v>
      </c>
      <c r="AK137">
        <f t="shared" si="91"/>
        <v>0</v>
      </c>
      <c r="AL137">
        <f t="shared" si="91"/>
        <v>3</v>
      </c>
      <c r="AM137">
        <f t="shared" si="91"/>
        <v>6</v>
      </c>
      <c r="AN137">
        <f t="shared" si="91"/>
        <v>2</v>
      </c>
      <c r="AO137">
        <f t="shared" si="91"/>
        <v>3</v>
      </c>
      <c r="AP137">
        <f t="shared" si="91"/>
        <v>4</v>
      </c>
      <c r="AQ137">
        <f t="shared" si="91"/>
        <v>5</v>
      </c>
      <c r="AR137">
        <f t="shared" si="91"/>
        <v>3</v>
      </c>
      <c r="AS137">
        <f t="shared" si="91"/>
        <v>4</v>
      </c>
      <c r="AT137">
        <f t="shared" si="91"/>
        <v>7</v>
      </c>
      <c r="AU137">
        <f t="shared" si="91"/>
        <v>3</v>
      </c>
      <c r="AV137">
        <f t="shared" ref="AV137" si="92">SUM(AV41:AV48)</f>
        <v>8</v>
      </c>
      <c r="AW137">
        <f t="shared" si="91"/>
        <v>5</v>
      </c>
      <c r="AX137">
        <f t="shared" si="91"/>
        <v>7</v>
      </c>
      <c r="AY137">
        <f t="shared" si="91"/>
        <v>8</v>
      </c>
      <c r="AZ137">
        <f t="shared" si="91"/>
        <v>8</v>
      </c>
      <c r="BA137">
        <f t="shared" si="91"/>
        <v>3</v>
      </c>
      <c r="BB137">
        <f t="shared" si="91"/>
        <v>4</v>
      </c>
      <c r="BC137">
        <f t="shared" si="91"/>
        <v>7</v>
      </c>
      <c r="BD137">
        <f t="shared" si="91"/>
        <v>4</v>
      </c>
      <c r="BE137">
        <f t="shared" si="91"/>
        <v>3</v>
      </c>
      <c r="BF137">
        <f t="shared" si="91"/>
        <v>7</v>
      </c>
      <c r="BG137">
        <f t="shared" si="91"/>
        <v>7</v>
      </c>
      <c r="BH137">
        <f t="shared" si="91"/>
        <v>8</v>
      </c>
      <c r="BI137">
        <f t="shared" si="91"/>
        <v>8</v>
      </c>
      <c r="BJ137">
        <f t="shared" si="91"/>
        <v>7</v>
      </c>
      <c r="BK137">
        <f t="shared" si="91"/>
        <v>4</v>
      </c>
      <c r="BL137">
        <f t="shared" si="91"/>
        <v>5</v>
      </c>
      <c r="BM137">
        <f t="shared" si="91"/>
        <v>5</v>
      </c>
      <c r="BN137">
        <f t="shared" si="91"/>
        <v>7</v>
      </c>
      <c r="BO137">
        <f t="shared" ref="BO137:BX137" si="93">SUM(BO41:BO48)</f>
        <v>2</v>
      </c>
      <c r="BP137">
        <f t="shared" si="93"/>
        <v>3</v>
      </c>
      <c r="BQ137">
        <f t="shared" si="93"/>
        <v>2</v>
      </c>
      <c r="BR137">
        <f t="shared" si="93"/>
        <v>7</v>
      </c>
      <c r="BS137">
        <f t="shared" si="93"/>
        <v>8</v>
      </c>
      <c r="BT137">
        <f t="shared" si="93"/>
        <v>0</v>
      </c>
      <c r="BU137">
        <f t="shared" si="93"/>
        <v>8</v>
      </c>
      <c r="BV137">
        <f t="shared" si="93"/>
        <v>5</v>
      </c>
      <c r="BW137">
        <f t="shared" si="93"/>
        <v>8</v>
      </c>
      <c r="BX137">
        <f t="shared" si="93"/>
        <v>0</v>
      </c>
      <c r="BY137" s="5">
        <f t="shared" si="84"/>
        <v>377</v>
      </c>
      <c r="BZ137" s="135">
        <f t="shared" si="85"/>
        <v>5.1643835616438354</v>
      </c>
      <c r="CA137" s="6">
        <f>BZ137/8</f>
        <v>0.64554794520547942</v>
      </c>
    </row>
    <row r="138" spans="1:161" x14ac:dyDescent="0.5">
      <c r="A138" s="57">
        <v>4</v>
      </c>
      <c r="B138" s="58" t="s">
        <v>318</v>
      </c>
      <c r="D138">
        <f t="shared" ref="D138:AI138" si="94">SUM(D49:D77)</f>
        <v>5</v>
      </c>
      <c r="E138">
        <f t="shared" si="94"/>
        <v>1</v>
      </c>
      <c r="F138">
        <f t="shared" si="94"/>
        <v>9</v>
      </c>
      <c r="G138">
        <f t="shared" si="94"/>
        <v>8</v>
      </c>
      <c r="H138">
        <f t="shared" si="94"/>
        <v>0</v>
      </c>
      <c r="I138">
        <f t="shared" si="94"/>
        <v>14</v>
      </c>
      <c r="J138">
        <f t="shared" si="94"/>
        <v>10</v>
      </c>
      <c r="K138">
        <f t="shared" si="94"/>
        <v>8</v>
      </c>
      <c r="L138">
        <f t="shared" si="94"/>
        <v>5</v>
      </c>
      <c r="M138">
        <f t="shared" si="94"/>
        <v>8</v>
      </c>
      <c r="N138">
        <f t="shared" si="94"/>
        <v>11</v>
      </c>
      <c r="O138">
        <f t="shared" si="94"/>
        <v>0</v>
      </c>
      <c r="P138">
        <f t="shared" si="94"/>
        <v>14</v>
      </c>
      <c r="Q138">
        <f t="shared" si="94"/>
        <v>14</v>
      </c>
      <c r="R138">
        <f t="shared" si="94"/>
        <v>3</v>
      </c>
      <c r="S138">
        <f t="shared" si="94"/>
        <v>12</v>
      </c>
      <c r="T138">
        <f t="shared" si="94"/>
        <v>15</v>
      </c>
      <c r="U138">
        <f t="shared" si="94"/>
        <v>12</v>
      </c>
      <c r="V138">
        <f t="shared" si="94"/>
        <v>17</v>
      </c>
      <c r="W138">
        <f t="shared" si="94"/>
        <v>10</v>
      </c>
      <c r="X138">
        <f t="shared" si="94"/>
        <v>8</v>
      </c>
      <c r="Y138">
        <f t="shared" si="94"/>
        <v>7</v>
      </c>
      <c r="Z138">
        <f t="shared" si="94"/>
        <v>9</v>
      </c>
      <c r="AA138">
        <f t="shared" si="94"/>
        <v>18</v>
      </c>
      <c r="AB138">
        <f t="shared" si="94"/>
        <v>10</v>
      </c>
      <c r="AC138">
        <f t="shared" si="94"/>
        <v>24</v>
      </c>
      <c r="AD138">
        <f t="shared" si="94"/>
        <v>6</v>
      </c>
      <c r="AE138">
        <f t="shared" si="94"/>
        <v>25</v>
      </c>
      <c r="AF138">
        <f t="shared" si="94"/>
        <v>3</v>
      </c>
      <c r="AG138">
        <f t="shared" si="94"/>
        <v>24</v>
      </c>
      <c r="AH138">
        <f t="shared" si="94"/>
        <v>3</v>
      </c>
      <c r="AI138">
        <f t="shared" si="94"/>
        <v>15</v>
      </c>
      <c r="AJ138">
        <f t="shared" ref="AJ138:BN138" si="95">SUM(AJ49:AJ77)</f>
        <v>4</v>
      </c>
      <c r="AK138">
        <f t="shared" si="95"/>
        <v>1</v>
      </c>
      <c r="AL138">
        <f t="shared" si="95"/>
        <v>10</v>
      </c>
      <c r="AM138">
        <f t="shared" si="95"/>
        <v>8</v>
      </c>
      <c r="AN138">
        <f t="shared" si="95"/>
        <v>10</v>
      </c>
      <c r="AO138">
        <f t="shared" si="95"/>
        <v>2</v>
      </c>
      <c r="AP138">
        <f t="shared" si="95"/>
        <v>6</v>
      </c>
      <c r="AQ138">
        <f t="shared" si="95"/>
        <v>15</v>
      </c>
      <c r="AR138">
        <f t="shared" si="95"/>
        <v>11</v>
      </c>
      <c r="AS138">
        <f t="shared" si="95"/>
        <v>2</v>
      </c>
      <c r="AT138">
        <f t="shared" si="95"/>
        <v>4</v>
      </c>
      <c r="AU138">
        <f t="shared" si="95"/>
        <v>19</v>
      </c>
      <c r="AV138">
        <f t="shared" ref="AV138" si="96">SUM(AV49:AV77)</f>
        <v>8</v>
      </c>
      <c r="AW138">
        <f t="shared" si="95"/>
        <v>10</v>
      </c>
      <c r="AX138">
        <f t="shared" si="95"/>
        <v>25</v>
      </c>
      <c r="AY138">
        <f t="shared" si="95"/>
        <v>4</v>
      </c>
      <c r="AZ138">
        <f t="shared" si="95"/>
        <v>24</v>
      </c>
      <c r="BA138">
        <f t="shared" si="95"/>
        <v>18</v>
      </c>
      <c r="BB138">
        <f t="shared" si="95"/>
        <v>13</v>
      </c>
      <c r="BC138">
        <f t="shared" si="95"/>
        <v>9</v>
      </c>
      <c r="BD138">
        <f t="shared" si="95"/>
        <v>12</v>
      </c>
      <c r="BE138">
        <f t="shared" si="95"/>
        <v>9</v>
      </c>
      <c r="BF138">
        <f t="shared" si="95"/>
        <v>14</v>
      </c>
      <c r="BG138">
        <f t="shared" si="95"/>
        <v>12</v>
      </c>
      <c r="BH138">
        <f t="shared" si="95"/>
        <v>9</v>
      </c>
      <c r="BI138">
        <f t="shared" si="95"/>
        <v>11</v>
      </c>
      <c r="BJ138">
        <f t="shared" si="95"/>
        <v>6</v>
      </c>
      <c r="BK138">
        <f t="shared" si="95"/>
        <v>4</v>
      </c>
      <c r="BL138">
        <f t="shared" si="95"/>
        <v>17</v>
      </c>
      <c r="BM138">
        <f t="shared" si="95"/>
        <v>1</v>
      </c>
      <c r="BN138">
        <f t="shared" si="95"/>
        <v>14</v>
      </c>
      <c r="BO138">
        <f t="shared" ref="BO138:BX138" si="97">SUM(BO49:BO77)</f>
        <v>2</v>
      </c>
      <c r="BP138">
        <f t="shared" si="97"/>
        <v>0</v>
      </c>
      <c r="BQ138">
        <f t="shared" si="97"/>
        <v>1</v>
      </c>
      <c r="BR138">
        <f t="shared" si="97"/>
        <v>6</v>
      </c>
      <c r="BS138">
        <f t="shared" si="97"/>
        <v>5</v>
      </c>
      <c r="BT138">
        <f t="shared" si="97"/>
        <v>8</v>
      </c>
      <c r="BU138">
        <f t="shared" si="97"/>
        <v>8</v>
      </c>
      <c r="BV138">
        <f t="shared" si="97"/>
        <v>21</v>
      </c>
      <c r="BW138">
        <f t="shared" si="97"/>
        <v>18</v>
      </c>
      <c r="BX138">
        <f t="shared" si="97"/>
        <v>0</v>
      </c>
      <c r="BY138" s="5">
        <f t="shared" si="84"/>
        <v>709</v>
      </c>
      <c r="BZ138" s="135">
        <f t="shared" si="85"/>
        <v>9.712328767123287</v>
      </c>
      <c r="CA138" s="6">
        <f>BZ138/29</f>
        <v>0.33490788852149267</v>
      </c>
    </row>
    <row r="139" spans="1:161" x14ac:dyDescent="0.5">
      <c r="A139" s="57">
        <v>5</v>
      </c>
      <c r="B139" s="58" t="s">
        <v>123</v>
      </c>
      <c r="D139">
        <f t="shared" ref="D139:AI139" si="98">SUM(D78:D98)</f>
        <v>2</v>
      </c>
      <c r="E139">
        <f t="shared" si="98"/>
        <v>13</v>
      </c>
      <c r="F139">
        <f t="shared" si="98"/>
        <v>17</v>
      </c>
      <c r="G139">
        <f t="shared" si="98"/>
        <v>15</v>
      </c>
      <c r="H139">
        <f t="shared" si="98"/>
        <v>14</v>
      </c>
      <c r="I139">
        <f t="shared" si="98"/>
        <v>0</v>
      </c>
      <c r="J139">
        <f t="shared" si="98"/>
        <v>15</v>
      </c>
      <c r="K139">
        <f t="shared" si="98"/>
        <v>0</v>
      </c>
      <c r="L139">
        <f t="shared" si="98"/>
        <v>11</v>
      </c>
      <c r="M139">
        <f t="shared" si="98"/>
        <v>11</v>
      </c>
      <c r="N139">
        <f t="shared" si="98"/>
        <v>15</v>
      </c>
      <c r="O139">
        <f t="shared" si="98"/>
        <v>5</v>
      </c>
      <c r="P139">
        <f t="shared" si="98"/>
        <v>14</v>
      </c>
      <c r="Q139">
        <f t="shared" si="98"/>
        <v>20</v>
      </c>
      <c r="R139">
        <f t="shared" si="98"/>
        <v>9</v>
      </c>
      <c r="S139">
        <f t="shared" si="98"/>
        <v>17</v>
      </c>
      <c r="T139">
        <f t="shared" si="98"/>
        <v>21</v>
      </c>
      <c r="U139">
        <f t="shared" si="98"/>
        <v>13</v>
      </c>
      <c r="V139">
        <f t="shared" si="98"/>
        <v>2</v>
      </c>
      <c r="W139">
        <f t="shared" si="98"/>
        <v>17</v>
      </c>
      <c r="X139">
        <f t="shared" si="98"/>
        <v>15</v>
      </c>
      <c r="Y139">
        <f t="shared" si="98"/>
        <v>10</v>
      </c>
      <c r="Z139">
        <f t="shared" si="98"/>
        <v>0</v>
      </c>
      <c r="AA139">
        <f t="shared" si="98"/>
        <v>2</v>
      </c>
      <c r="AB139">
        <f t="shared" si="98"/>
        <v>17</v>
      </c>
      <c r="AC139">
        <f t="shared" si="98"/>
        <v>2</v>
      </c>
      <c r="AD139">
        <f t="shared" si="98"/>
        <v>2</v>
      </c>
      <c r="AE139">
        <f t="shared" si="98"/>
        <v>21</v>
      </c>
      <c r="AF139">
        <f t="shared" si="98"/>
        <v>19</v>
      </c>
      <c r="AG139">
        <f t="shared" si="98"/>
        <v>23</v>
      </c>
      <c r="AH139">
        <f t="shared" si="98"/>
        <v>0</v>
      </c>
      <c r="AI139">
        <f t="shared" si="98"/>
        <v>16</v>
      </c>
      <c r="AJ139">
        <f t="shared" ref="AJ139:BN139" si="99">SUM(AJ78:AJ98)</f>
        <v>1</v>
      </c>
      <c r="AK139">
        <f t="shared" si="99"/>
        <v>6</v>
      </c>
      <c r="AL139">
        <f t="shared" si="99"/>
        <v>16</v>
      </c>
      <c r="AM139">
        <f t="shared" si="99"/>
        <v>11</v>
      </c>
      <c r="AN139">
        <f t="shared" si="99"/>
        <v>2</v>
      </c>
      <c r="AO139">
        <f t="shared" si="99"/>
        <v>16</v>
      </c>
      <c r="AP139">
        <f t="shared" si="99"/>
        <v>14</v>
      </c>
      <c r="AQ139">
        <f t="shared" si="99"/>
        <v>17</v>
      </c>
      <c r="AR139">
        <f t="shared" si="99"/>
        <v>0</v>
      </c>
      <c r="AS139">
        <f t="shared" si="99"/>
        <v>2</v>
      </c>
      <c r="AT139">
        <f t="shared" si="99"/>
        <v>15</v>
      </c>
      <c r="AU139">
        <f t="shared" si="99"/>
        <v>18</v>
      </c>
      <c r="AV139">
        <f t="shared" ref="AV139" si="100">SUM(AV78:AV98)</f>
        <v>15</v>
      </c>
      <c r="AW139">
        <f t="shared" si="99"/>
        <v>18</v>
      </c>
      <c r="AX139">
        <f t="shared" si="99"/>
        <v>21</v>
      </c>
      <c r="AY139">
        <f t="shared" si="99"/>
        <v>11</v>
      </c>
      <c r="AZ139">
        <f t="shared" si="99"/>
        <v>21</v>
      </c>
      <c r="BA139">
        <f t="shared" si="99"/>
        <v>0</v>
      </c>
      <c r="BB139">
        <f t="shared" si="99"/>
        <v>19</v>
      </c>
      <c r="BC139">
        <f t="shared" si="99"/>
        <v>14</v>
      </c>
      <c r="BD139">
        <f t="shared" si="99"/>
        <v>17</v>
      </c>
      <c r="BE139">
        <f t="shared" si="99"/>
        <v>16</v>
      </c>
      <c r="BF139">
        <f t="shared" si="99"/>
        <v>16</v>
      </c>
      <c r="BG139">
        <f t="shared" si="99"/>
        <v>16</v>
      </c>
      <c r="BH139">
        <f t="shared" si="99"/>
        <v>15</v>
      </c>
      <c r="BI139">
        <f t="shared" si="99"/>
        <v>14</v>
      </c>
      <c r="BJ139">
        <f t="shared" si="99"/>
        <v>16</v>
      </c>
      <c r="BK139">
        <f t="shared" si="99"/>
        <v>17</v>
      </c>
      <c r="BL139">
        <f t="shared" si="99"/>
        <v>13</v>
      </c>
      <c r="BM139">
        <f t="shared" si="99"/>
        <v>15</v>
      </c>
      <c r="BN139">
        <f t="shared" si="99"/>
        <v>15</v>
      </c>
      <c r="BO139">
        <f t="shared" ref="BO139:BX139" si="101">SUM(BO78:BO98)</f>
        <v>7</v>
      </c>
      <c r="BP139">
        <f t="shared" si="101"/>
        <v>2</v>
      </c>
      <c r="BQ139">
        <f t="shared" si="101"/>
        <v>11</v>
      </c>
      <c r="BR139">
        <f t="shared" si="101"/>
        <v>16</v>
      </c>
      <c r="BS139">
        <f t="shared" si="101"/>
        <v>11</v>
      </c>
      <c r="BT139">
        <f t="shared" si="101"/>
        <v>0</v>
      </c>
      <c r="BU139">
        <f t="shared" si="101"/>
        <v>16</v>
      </c>
      <c r="BV139">
        <f t="shared" si="101"/>
        <v>20</v>
      </c>
      <c r="BW139">
        <f t="shared" si="101"/>
        <v>17</v>
      </c>
      <c r="BX139">
        <f t="shared" si="101"/>
        <v>12</v>
      </c>
      <c r="BY139" s="5">
        <f t="shared" si="84"/>
        <v>877</v>
      </c>
      <c r="BZ139" s="135">
        <f t="shared" si="85"/>
        <v>12.013698630136986</v>
      </c>
      <c r="CA139" s="6">
        <f>BZ139/24</f>
        <v>0.50057077625570778</v>
      </c>
    </row>
    <row r="140" spans="1:161" x14ac:dyDescent="0.5">
      <c r="A140" s="57">
        <v>6</v>
      </c>
      <c r="B140" s="58" t="s">
        <v>123</v>
      </c>
      <c r="D140">
        <f t="shared" ref="D140:AI140" si="102">SUM(D99:D122)</f>
        <v>6</v>
      </c>
      <c r="E140">
        <f t="shared" si="102"/>
        <v>2</v>
      </c>
      <c r="F140">
        <f t="shared" si="102"/>
        <v>17</v>
      </c>
      <c r="G140">
        <f t="shared" si="102"/>
        <v>4</v>
      </c>
      <c r="H140">
        <f t="shared" si="102"/>
        <v>2</v>
      </c>
      <c r="I140">
        <f t="shared" si="102"/>
        <v>0</v>
      </c>
      <c r="J140">
        <f t="shared" si="102"/>
        <v>4</v>
      </c>
      <c r="K140">
        <f t="shared" si="102"/>
        <v>0</v>
      </c>
      <c r="L140">
        <f t="shared" si="102"/>
        <v>0</v>
      </c>
      <c r="M140">
        <f t="shared" si="102"/>
        <v>13</v>
      </c>
      <c r="N140">
        <f t="shared" si="102"/>
        <v>2</v>
      </c>
      <c r="O140">
        <f t="shared" si="102"/>
        <v>0</v>
      </c>
      <c r="P140">
        <f t="shared" si="102"/>
        <v>15</v>
      </c>
      <c r="Q140">
        <f t="shared" si="102"/>
        <v>19</v>
      </c>
      <c r="R140">
        <f t="shared" si="102"/>
        <v>3</v>
      </c>
      <c r="S140">
        <f t="shared" si="102"/>
        <v>10</v>
      </c>
      <c r="T140">
        <f t="shared" si="102"/>
        <v>8</v>
      </c>
      <c r="U140">
        <f t="shared" si="102"/>
        <v>15</v>
      </c>
      <c r="V140">
        <f t="shared" si="102"/>
        <v>4</v>
      </c>
      <c r="W140">
        <f t="shared" si="102"/>
        <v>13</v>
      </c>
      <c r="X140">
        <f t="shared" si="102"/>
        <v>14</v>
      </c>
      <c r="Y140">
        <f t="shared" si="102"/>
        <v>10</v>
      </c>
      <c r="Z140">
        <f t="shared" si="102"/>
        <v>2</v>
      </c>
      <c r="AA140">
        <f t="shared" si="102"/>
        <v>4</v>
      </c>
      <c r="AB140">
        <f t="shared" si="102"/>
        <v>14</v>
      </c>
      <c r="AC140">
        <f t="shared" si="102"/>
        <v>12</v>
      </c>
      <c r="AD140">
        <f t="shared" si="102"/>
        <v>2</v>
      </c>
      <c r="AE140">
        <f t="shared" si="102"/>
        <v>21</v>
      </c>
      <c r="AF140">
        <f t="shared" si="102"/>
        <v>4</v>
      </c>
      <c r="AG140">
        <f t="shared" si="102"/>
        <v>11</v>
      </c>
      <c r="AH140">
        <f t="shared" si="102"/>
        <v>0</v>
      </c>
      <c r="AI140">
        <f t="shared" si="102"/>
        <v>13</v>
      </c>
      <c r="AJ140">
        <f t="shared" ref="AJ140:BN140" si="103">SUM(AJ99:AJ122)</f>
        <v>0</v>
      </c>
      <c r="AK140">
        <f t="shared" si="103"/>
        <v>0</v>
      </c>
      <c r="AL140">
        <f t="shared" si="103"/>
        <v>4</v>
      </c>
      <c r="AM140">
        <f t="shared" si="103"/>
        <v>0</v>
      </c>
      <c r="AN140">
        <f t="shared" si="103"/>
        <v>0</v>
      </c>
      <c r="AO140">
        <f t="shared" si="103"/>
        <v>0</v>
      </c>
      <c r="AP140">
        <f t="shared" si="103"/>
        <v>9</v>
      </c>
      <c r="AQ140">
        <f t="shared" si="103"/>
        <v>6</v>
      </c>
      <c r="AR140">
        <f t="shared" si="103"/>
        <v>0</v>
      </c>
      <c r="AS140">
        <f t="shared" si="103"/>
        <v>4</v>
      </c>
      <c r="AT140">
        <f t="shared" si="103"/>
        <v>6</v>
      </c>
      <c r="AU140">
        <f t="shared" si="103"/>
        <v>6</v>
      </c>
      <c r="AV140">
        <f t="shared" ref="AV140" si="104">SUM(AV99:AV122)</f>
        <v>0</v>
      </c>
      <c r="AW140">
        <f t="shared" si="103"/>
        <v>0</v>
      </c>
      <c r="AX140">
        <f t="shared" si="103"/>
        <v>19</v>
      </c>
      <c r="AY140">
        <f t="shared" si="103"/>
        <v>15</v>
      </c>
      <c r="AZ140">
        <f t="shared" si="103"/>
        <v>22</v>
      </c>
      <c r="BA140">
        <f t="shared" si="103"/>
        <v>8</v>
      </c>
      <c r="BB140">
        <f t="shared" si="103"/>
        <v>6</v>
      </c>
      <c r="BC140">
        <f t="shared" si="103"/>
        <v>8</v>
      </c>
      <c r="BD140">
        <f t="shared" si="103"/>
        <v>8</v>
      </c>
      <c r="BE140">
        <f t="shared" si="103"/>
        <v>4</v>
      </c>
      <c r="BF140">
        <f t="shared" si="103"/>
        <v>13</v>
      </c>
      <c r="BG140">
        <f t="shared" si="103"/>
        <v>0</v>
      </c>
      <c r="BH140">
        <f t="shared" si="103"/>
        <v>8</v>
      </c>
      <c r="BI140">
        <f t="shared" si="103"/>
        <v>4</v>
      </c>
      <c r="BJ140">
        <f t="shared" si="103"/>
        <v>2</v>
      </c>
      <c r="BK140">
        <f t="shared" si="103"/>
        <v>8</v>
      </c>
      <c r="BL140">
        <f t="shared" si="103"/>
        <v>16</v>
      </c>
      <c r="BM140">
        <f t="shared" si="103"/>
        <v>4</v>
      </c>
      <c r="BN140">
        <f t="shared" si="103"/>
        <v>14</v>
      </c>
      <c r="BO140">
        <f t="shared" ref="BO140:BX140" si="105">SUM(BO99:BO122)</f>
        <v>0</v>
      </c>
      <c r="BP140">
        <f t="shared" si="105"/>
        <v>8</v>
      </c>
      <c r="BQ140">
        <f t="shared" si="105"/>
        <v>9</v>
      </c>
      <c r="BR140">
        <f t="shared" si="105"/>
        <v>14</v>
      </c>
      <c r="BS140">
        <f t="shared" si="105"/>
        <v>12</v>
      </c>
      <c r="BT140">
        <f t="shared" si="105"/>
        <v>0</v>
      </c>
      <c r="BU140">
        <f t="shared" si="105"/>
        <v>14</v>
      </c>
      <c r="BV140">
        <f t="shared" si="105"/>
        <v>17</v>
      </c>
      <c r="BW140">
        <f t="shared" si="105"/>
        <v>18</v>
      </c>
      <c r="BX140">
        <f t="shared" si="105"/>
        <v>2</v>
      </c>
      <c r="BY140" s="5">
        <f t="shared" si="84"/>
        <v>532</v>
      </c>
      <c r="BZ140" s="135">
        <f t="shared" si="85"/>
        <v>7.2876712328767121</v>
      </c>
      <c r="CA140" s="6">
        <f>BZ140/24</f>
        <v>0.30365296803652969</v>
      </c>
    </row>
    <row r="141" spans="1:161" x14ac:dyDescent="0.5">
      <c r="A141" s="57">
        <v>7</v>
      </c>
      <c r="B141" s="58" t="s">
        <v>34</v>
      </c>
      <c r="D141">
        <f t="shared" ref="D141:AI141" si="106">SUM(D123:D128)</f>
        <v>0</v>
      </c>
      <c r="E141">
        <f t="shared" si="106"/>
        <v>2</v>
      </c>
      <c r="F141">
        <f t="shared" si="106"/>
        <v>0</v>
      </c>
      <c r="G141">
        <f t="shared" si="106"/>
        <v>2</v>
      </c>
      <c r="H141">
        <f t="shared" si="106"/>
        <v>2</v>
      </c>
      <c r="I141">
        <f t="shared" si="106"/>
        <v>0</v>
      </c>
      <c r="J141">
        <f t="shared" si="106"/>
        <v>0</v>
      </c>
      <c r="K141">
        <f t="shared" si="106"/>
        <v>0</v>
      </c>
      <c r="L141">
        <f t="shared" si="106"/>
        <v>0</v>
      </c>
      <c r="M141">
        <f t="shared" si="106"/>
        <v>0</v>
      </c>
      <c r="N141">
        <f t="shared" si="106"/>
        <v>0</v>
      </c>
      <c r="O141">
        <f t="shared" si="106"/>
        <v>4</v>
      </c>
      <c r="P141">
        <f t="shared" si="106"/>
        <v>1</v>
      </c>
      <c r="Q141">
        <f t="shared" si="106"/>
        <v>4</v>
      </c>
      <c r="R141">
        <f t="shared" si="106"/>
        <v>0</v>
      </c>
      <c r="S141">
        <f t="shared" si="106"/>
        <v>2</v>
      </c>
      <c r="T141">
        <f t="shared" si="106"/>
        <v>4</v>
      </c>
      <c r="U141">
        <f t="shared" si="106"/>
        <v>6</v>
      </c>
      <c r="V141">
        <f t="shared" si="106"/>
        <v>4</v>
      </c>
      <c r="W141">
        <f t="shared" si="106"/>
        <v>1</v>
      </c>
      <c r="X141">
        <f t="shared" si="106"/>
        <v>6</v>
      </c>
      <c r="Y141">
        <f t="shared" si="106"/>
        <v>0</v>
      </c>
      <c r="Z141">
        <f t="shared" si="106"/>
        <v>0</v>
      </c>
      <c r="AA141">
        <f t="shared" si="106"/>
        <v>4</v>
      </c>
      <c r="AB141">
        <f t="shared" si="106"/>
        <v>2</v>
      </c>
      <c r="AC141">
        <f t="shared" si="106"/>
        <v>2</v>
      </c>
      <c r="AD141">
        <f t="shared" si="106"/>
        <v>0</v>
      </c>
      <c r="AE141">
        <f t="shared" si="106"/>
        <v>6</v>
      </c>
      <c r="AF141">
        <f t="shared" si="106"/>
        <v>6</v>
      </c>
      <c r="AG141">
        <f t="shared" si="106"/>
        <v>4</v>
      </c>
      <c r="AH141">
        <f t="shared" si="106"/>
        <v>0</v>
      </c>
      <c r="AI141">
        <f t="shared" si="106"/>
        <v>4</v>
      </c>
      <c r="AJ141">
        <f t="shared" ref="AJ141:BN141" si="107">SUM(AJ123:AJ128)</f>
        <v>0</v>
      </c>
      <c r="AK141">
        <f t="shared" si="107"/>
        <v>0</v>
      </c>
      <c r="AL141">
        <f t="shared" si="107"/>
        <v>2</v>
      </c>
      <c r="AM141">
        <f t="shared" si="107"/>
        <v>0</v>
      </c>
      <c r="AN141">
        <f t="shared" si="107"/>
        <v>2</v>
      </c>
      <c r="AO141">
        <f t="shared" si="107"/>
        <v>0</v>
      </c>
      <c r="AP141">
        <f t="shared" si="107"/>
        <v>0</v>
      </c>
      <c r="AQ141">
        <f t="shared" si="107"/>
        <v>1</v>
      </c>
      <c r="AR141">
        <f t="shared" si="107"/>
        <v>0</v>
      </c>
      <c r="AS141">
        <f t="shared" si="107"/>
        <v>0</v>
      </c>
      <c r="AT141">
        <f t="shared" si="107"/>
        <v>0</v>
      </c>
      <c r="AU141">
        <f t="shared" si="107"/>
        <v>0</v>
      </c>
      <c r="AV141">
        <f t="shared" ref="AV141" si="108">SUM(AV123:AV128)</f>
        <v>0</v>
      </c>
      <c r="AW141">
        <f t="shared" si="107"/>
        <v>0</v>
      </c>
      <c r="AX141">
        <f t="shared" si="107"/>
        <v>2</v>
      </c>
      <c r="AY141">
        <f t="shared" si="107"/>
        <v>4</v>
      </c>
      <c r="AZ141">
        <f t="shared" si="107"/>
        <v>6</v>
      </c>
      <c r="BA141">
        <f t="shared" si="107"/>
        <v>4</v>
      </c>
      <c r="BB141">
        <f t="shared" si="107"/>
        <v>0</v>
      </c>
      <c r="BC141">
        <f t="shared" si="107"/>
        <v>0</v>
      </c>
      <c r="BD141">
        <f t="shared" si="107"/>
        <v>4</v>
      </c>
      <c r="BE141">
        <f t="shared" si="107"/>
        <v>2</v>
      </c>
      <c r="BF141">
        <f t="shared" si="107"/>
        <v>4</v>
      </c>
      <c r="BG141">
        <f t="shared" si="107"/>
        <v>4</v>
      </c>
      <c r="BH141">
        <f t="shared" si="107"/>
        <v>2</v>
      </c>
      <c r="BI141">
        <f t="shared" si="107"/>
        <v>0</v>
      </c>
      <c r="BJ141">
        <f t="shared" si="107"/>
        <v>0</v>
      </c>
      <c r="BK141">
        <f t="shared" si="107"/>
        <v>4</v>
      </c>
      <c r="BL141">
        <f t="shared" si="107"/>
        <v>0</v>
      </c>
      <c r="BM141">
        <f t="shared" si="107"/>
        <v>0</v>
      </c>
      <c r="BN141">
        <f t="shared" si="107"/>
        <v>1</v>
      </c>
      <c r="BO141">
        <f t="shared" ref="BO141:BX141" si="109">SUM(BO123:BO128)</f>
        <v>0</v>
      </c>
      <c r="BP141">
        <f t="shared" si="109"/>
        <v>0</v>
      </c>
      <c r="BQ141">
        <f t="shared" si="109"/>
        <v>0</v>
      </c>
      <c r="BR141">
        <f t="shared" si="109"/>
        <v>4</v>
      </c>
      <c r="BS141">
        <f t="shared" si="109"/>
        <v>0</v>
      </c>
      <c r="BT141">
        <f t="shared" si="109"/>
        <v>4</v>
      </c>
      <c r="BU141">
        <f t="shared" si="109"/>
        <v>0</v>
      </c>
      <c r="BV141">
        <f t="shared" si="109"/>
        <v>3</v>
      </c>
      <c r="BW141">
        <f t="shared" si="109"/>
        <v>4</v>
      </c>
      <c r="BX141">
        <f t="shared" si="109"/>
        <v>0</v>
      </c>
      <c r="BY141" s="5">
        <f t="shared" si="84"/>
        <v>123</v>
      </c>
      <c r="BZ141" s="135">
        <f t="shared" si="85"/>
        <v>1.6849315068493151</v>
      </c>
      <c r="CA141" s="6">
        <f>BZ141/6</f>
        <v>0.28082191780821919</v>
      </c>
    </row>
    <row r="142" spans="1:161" x14ac:dyDescent="0.5">
      <c r="A142" s="129" t="s">
        <v>15</v>
      </c>
      <c r="B142" s="130" t="s">
        <v>321</v>
      </c>
    </row>
  </sheetData>
  <sortState xmlns:xlrd2="http://schemas.microsoft.com/office/spreadsheetml/2017/richdata2" columnSort="1" ref="D1:EE127">
    <sortCondition descending="1" ref="D101:EE101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I.kcs. (7-8.)</vt:lpstr>
      <vt:lpstr>II.kcs. (9-10.)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OPKM</dc:creator>
  <cp:lastModifiedBy>Dömsödy Andrea</cp:lastModifiedBy>
  <dcterms:created xsi:type="dcterms:W3CDTF">2017-02-23T08:39:29Z</dcterms:created>
  <dcterms:modified xsi:type="dcterms:W3CDTF">2026-03-12T10:08:51Z</dcterms:modified>
</cp:coreProperties>
</file>